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kswe-my.sharepoint.com/personal/cha_kswe_ch/Documents/Ginw Excel/Excel/w2/"/>
    </mc:Choice>
  </mc:AlternateContent>
  <xr:revisionPtr revIDLastSave="102" documentId="13_ncr:1_{E8A22CEF-4BD0-49B8-9DDD-8F95C26F1FBB}" xr6:coauthVersionLast="47" xr6:coauthVersionMax="47" xr10:uidLastSave="{3249BBCC-FA02-49C0-9012-AF68C44E7089}"/>
  <bookViews>
    <workbookView xWindow="-108" yWindow="-108" windowWidth="27096" windowHeight="17016" tabRatio="751" xr2:uid="{00000000-000D-0000-FFFF-FFFF00000000}"/>
  </bookViews>
  <sheets>
    <sheet name="Umsatz" sheetId="6" r:id="rId1"/>
    <sheet name="Urlaub" sheetId="14" r:id="rId2"/>
    <sheet name="Bergfreunde" sheetId="4" r:id="rId3"/>
    <sheet name="Lotto" sheetId="10" r:id="rId4"/>
    <sheet name="Schülerzahl" sheetId="15" r:id="rId5"/>
    <sheet name="Fehler" sheetId="18" r:id="rId6"/>
    <sheet name="Provision&amp;Steuersatz" sheetId="19" r:id="rId7"/>
    <sheet name="Währung" sheetId="20" r:id="rId8"/>
    <sheet name="Tabelle 1x1 Aufg." sheetId="11" r:id="rId9"/>
    <sheet name="gesperrt Tabelle 1x1 Aufg." sheetId="21" r:id="rId10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8" l="1"/>
  <c r="C7" i="18"/>
  <c r="C8" i="18"/>
  <c r="C9" i="18"/>
  <c r="C10" i="18"/>
  <c r="C11" i="18"/>
  <c r="C12" i="18"/>
  <c r="C13" i="18"/>
  <c r="C14" i="18"/>
  <c r="C15" i="18"/>
  <c r="C16" i="18"/>
  <c r="C17" i="18"/>
  <c r="B19" i="18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11" i="20"/>
  <c r="K13" i="15"/>
  <c r="K11" i="15"/>
  <c r="L11" i="15" s="1"/>
  <c r="K10" i="15"/>
  <c r="K8" i="15"/>
  <c r="K7" i="15"/>
  <c r="L7" i="15"/>
  <c r="K6" i="15"/>
  <c r="L6" i="15" s="1"/>
  <c r="K5" i="15"/>
  <c r="L5" i="15" s="1"/>
  <c r="L10" i="15"/>
  <c r="L8" i="15"/>
  <c r="N4" i="4"/>
  <c r="N5" i="4"/>
  <c r="N6" i="4"/>
  <c r="N7" i="4"/>
  <c r="N8" i="4"/>
  <c r="N9" i="4"/>
  <c r="N10" i="4"/>
  <c r="N11" i="4"/>
  <c r="N12" i="4"/>
  <c r="N3" i="4"/>
  <c r="N13" i="4"/>
</calcChain>
</file>

<file path=xl/sharedStrings.xml><?xml version="1.0" encoding="utf-8"?>
<sst xmlns="http://schemas.openxmlformats.org/spreadsheetml/2006/main" count="161" uniqueCount="135">
  <si>
    <t>=SUM()</t>
  </si>
  <si>
    <t>Zeitraum</t>
  </si>
  <si>
    <t>Umsatz</t>
  </si>
  <si>
    <t>Anteil am 
Jahresumsatz</t>
  </si>
  <si>
    <t>1. Quartal</t>
  </si>
  <si>
    <t>2. Quartal</t>
  </si>
  <si>
    <t>3. Quartal</t>
  </si>
  <si>
    <t>4. Quartal</t>
  </si>
  <si>
    <t>Jahresumsatz</t>
  </si>
  <si>
    <t>Aufgaben:</t>
  </si>
  <si>
    <r>
      <t xml:space="preserve">- Berechne in </t>
    </r>
    <r>
      <rPr>
        <b/>
        <sz val="11"/>
        <rFont val="Calibri"/>
        <family val="2"/>
        <scheme val="minor"/>
      </rPr>
      <t>B9</t>
    </r>
    <r>
      <rPr>
        <sz val="11"/>
        <rFont val="Calibri"/>
        <family val="2"/>
        <scheme val="minor"/>
      </rPr>
      <t xml:space="preserve"> den Jahresumsatz!</t>
    </r>
  </si>
  <si>
    <r>
      <t xml:space="preserve">- Berechne in den Zellen </t>
    </r>
    <r>
      <rPr>
        <b/>
        <sz val="11"/>
        <rFont val="Calibri"/>
        <family val="2"/>
        <scheme val="minor"/>
      </rPr>
      <t>C4 bis C7</t>
    </r>
    <r>
      <rPr>
        <sz val="11"/>
        <rFont val="Calibri"/>
        <family val="2"/>
        <scheme val="minor"/>
      </rPr>
      <t xml:space="preserve"> den Anteil am Jahresumsatz mit der Formel: </t>
    </r>
    <r>
      <rPr>
        <b/>
        <i/>
        <sz val="11"/>
        <rFont val="Calibri"/>
        <family val="2"/>
        <scheme val="minor"/>
      </rPr>
      <t>Umsatz dividiert durch Jahresumsatz</t>
    </r>
  </si>
  <si>
    <r>
      <t>- Formatiere die Anteile am Jahresumsatz (C4 bis C7) in</t>
    </r>
    <r>
      <rPr>
        <b/>
        <sz val="11"/>
        <rFont val="Calibri"/>
        <family val="2"/>
        <scheme val="minor"/>
      </rPr>
      <t xml:space="preserve"> Prozent mit 2 Dezimalstellen</t>
    </r>
  </si>
  <si>
    <t>Eine Woche Sommerurlaub in Rabac</t>
  </si>
  <si>
    <t>Bezeichnung</t>
  </si>
  <si>
    <t>Ausgaben</t>
  </si>
  <si>
    <t>%-Anteil</t>
  </si>
  <si>
    <t>Hotel</t>
  </si>
  <si>
    <t>Essen &amp; Trinken</t>
  </si>
  <si>
    <t>Reisekosten</t>
  </si>
  <si>
    <t>Einkäufe und Andenken</t>
  </si>
  <si>
    <t>Sonstige Kosten</t>
  </si>
  <si>
    <t>Gesamtausgaben</t>
  </si>
  <si>
    <r>
      <t xml:space="preserve">Berechne die Gesamtkosten in </t>
    </r>
    <r>
      <rPr>
        <b/>
        <sz val="11"/>
        <rFont val="Calibri"/>
        <family val="2"/>
        <scheme val="minor"/>
      </rPr>
      <t>B10</t>
    </r>
  </si>
  <si>
    <r>
      <t xml:space="preserve">Berechne den Anteil in %  an Gesamtkosten mit der Formel: </t>
    </r>
    <r>
      <rPr>
        <b/>
        <sz val="10"/>
        <rFont val="Arial"/>
        <family val="2"/>
      </rPr>
      <t>Ausgaben dividiert durch Gesamtausgaben</t>
    </r>
  </si>
  <si>
    <r>
      <t xml:space="preserve">Formatiere die Anteile in </t>
    </r>
    <r>
      <rPr>
        <b/>
        <sz val="11"/>
        <rFont val="Calibri"/>
        <family val="2"/>
        <scheme val="minor"/>
      </rPr>
      <t>Prozent ohne Dezimalstellen</t>
    </r>
  </si>
  <si>
    <t>Bergfreunde</t>
  </si>
  <si>
    <t>Artikel</t>
  </si>
  <si>
    <t>Brutto</t>
  </si>
  <si>
    <t>Menge</t>
  </si>
  <si>
    <t>Anteil in %</t>
  </si>
  <si>
    <t xml:space="preserve">Camping-Zelt spezial  </t>
  </si>
  <si>
    <t>Achte auf den Bezug bevor du die Formel kopierst!</t>
  </si>
  <si>
    <t>Zelt Eisscholle 1,4 kg</t>
  </si>
  <si>
    <t>3 Pers. Iglu-Zelt 4.8kg</t>
  </si>
  <si>
    <t>Unterlagsmatte</t>
  </si>
  <si>
    <t>Kochgeschirr</t>
  </si>
  <si>
    <t>Mumienschlafsack Daunen</t>
  </si>
  <si>
    <t>Gaskocher extrem</t>
  </si>
  <si>
    <t>Rucksack 85</t>
  </si>
  <si>
    <t>Kompass</t>
  </si>
  <si>
    <t>Höhenmesser</t>
  </si>
  <si>
    <t>Gesamtumsatz</t>
  </si>
  <si>
    <t>Berechne den Umsatz mit der Formel Brutto x Menge</t>
  </si>
  <si>
    <t>Berechne den Gesamtumsatz</t>
  </si>
  <si>
    <t>Brechne den Anteil in % mit der Formel Umsatz dividiert durch Gesamtumsatz</t>
  </si>
  <si>
    <t>Formatiere dieses Feld als Prozent mit 2 Dezimalen</t>
  </si>
  <si>
    <t>Formatiere alle Geldbeträge als Währung mit 2 Dezimalstellen</t>
  </si>
  <si>
    <t>Gewinnaufteilung</t>
  </si>
  <si>
    <t>Gewinnsumme:</t>
  </si>
  <si>
    <t>Einzahlung</t>
  </si>
  <si>
    <t>Anteile (%)</t>
  </si>
  <si>
    <t>Gewinn</t>
  </si>
  <si>
    <t>Susi</t>
  </si>
  <si>
    <t>Hans</t>
  </si>
  <si>
    <t>Max</t>
  </si>
  <si>
    <t>Anna</t>
  </si>
  <si>
    <t>Gesamt</t>
  </si>
  <si>
    <t>Susi, Hans, Max und Anna haben ein Los um 40 Euro gemeinsam gekauft</t>
  </si>
  <si>
    <r>
      <t xml:space="preserve">Der </t>
    </r>
    <r>
      <rPr>
        <b/>
        <sz val="10"/>
        <rFont val="Arial"/>
        <family val="2"/>
      </rPr>
      <t>Gewinn</t>
    </r>
    <r>
      <rPr>
        <sz val="10"/>
        <rFont val="Arial"/>
        <family val="2"/>
      </rPr>
      <t xml:space="preserve"> soll je nach Einzahlung aufgeteilt werden</t>
    </r>
  </si>
  <si>
    <t>Berechne die Summe der Einzahlungen (Gesamt) in B11</t>
  </si>
  <si>
    <t>Berechne die Anteile in % mit der Formel Einzahlung dividiert durch Gesamt</t>
  </si>
  <si>
    <t>Berechne den Gewinn mit der Formel Anteile (%) x Gewinnsumme</t>
  </si>
  <si>
    <t>Schulstatistik</t>
  </si>
  <si>
    <t>Klasse</t>
  </si>
  <si>
    <t>Knaben</t>
  </si>
  <si>
    <t>Mädchen</t>
  </si>
  <si>
    <t>Auswertung</t>
  </si>
  <si>
    <t>1a</t>
  </si>
  <si>
    <t>Anzahl</t>
  </si>
  <si>
    <t>in %</t>
  </si>
  <si>
    <t>1b</t>
  </si>
  <si>
    <t>Alle Schüler der 1. Klasse:</t>
  </si>
  <si>
    <t>1c</t>
  </si>
  <si>
    <t>Alle Schüler der 2. Klasse:</t>
  </si>
  <si>
    <t>Alle Schüler der 3. Klasse:</t>
  </si>
  <si>
    <t>2a</t>
  </si>
  <si>
    <t>Alle Schüler der 4. Klasse:</t>
  </si>
  <si>
    <t>2b</t>
  </si>
  <si>
    <t>2c</t>
  </si>
  <si>
    <t>Gesamtzahl der Knaben der Schule:</t>
  </si>
  <si>
    <t>Gesamtzahl der Mädchen der Schule:</t>
  </si>
  <si>
    <t>3a</t>
  </si>
  <si>
    <t>3b</t>
  </si>
  <si>
    <t>Gesamtschülerzahl der Schule:</t>
  </si>
  <si>
    <t>3c</t>
  </si>
  <si>
    <t>4a</t>
  </si>
  <si>
    <t>4b</t>
  </si>
  <si>
    <t>4c</t>
  </si>
  <si>
    <t>So viele Fehler!</t>
  </si>
  <si>
    <t>Kannst du alle ausbessern?</t>
  </si>
  <si>
    <t>Monat</t>
  </si>
  <si>
    <t>Kosten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</si>
  <si>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</si>
  <si>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</si>
  <si>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</si>
  <si>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</si>
  <si>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</si>
  <si>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</si>
  <si>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</si>
  <si>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</si>
  <si>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</si>
  <si>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</si>
  <si>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</si>
  <si>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</si>
  <si>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Gesamtkosten</t>
  </si>
  <si>
    <t>Verkaufsprovisions- und Steuerberechnung</t>
  </si>
  <si>
    <t>Provision</t>
  </si>
  <si>
    <t>Steuersatz</t>
  </si>
  <si>
    <t>Vertreter</t>
  </si>
  <si>
    <t>Grundgehalt</t>
  </si>
  <si>
    <t>Verkauf</t>
  </si>
  <si>
    <t>Steuer</t>
  </si>
  <si>
    <t>Nettoverdienst</t>
  </si>
  <si>
    <t>SFR</t>
  </si>
  <si>
    <t>F. Müller</t>
  </si>
  <si>
    <t>H. Keller</t>
  </si>
  <si>
    <t>K. Hubschmid</t>
  </si>
  <si>
    <t>A. Kreuzer</t>
  </si>
  <si>
    <t>Aufgabe:</t>
  </si>
  <si>
    <t>Lösung:</t>
  </si>
  <si>
    <t>Berechne die jeweiligen Beträge (mit Zellenbezug):</t>
  </si>
  <si>
    <t>Provision (20% vom Verkauf)</t>
  </si>
  <si>
    <t>Bruttogehalt (Grundgehalt+Provision)</t>
  </si>
  <si>
    <t>Steuerbetrag (15% vom Bruttogehalt)</t>
  </si>
  <si>
    <t>Nettoverdienst (Brutto-Steuer)</t>
  </si>
  <si>
    <t>Währungsumrechnung</t>
  </si>
  <si>
    <t>Vervollständige die Währungsumrechnungstabelle!</t>
  </si>
  <si>
    <t>1 SFR</t>
  </si>
  <si>
    <t>USD</t>
  </si>
  <si>
    <t>EURO</t>
  </si>
  <si>
    <t>JPY</t>
  </si>
  <si>
    <t>US-Dollar</t>
  </si>
  <si>
    <t>Yen</t>
  </si>
  <si>
    <t>Erzeuge eine 1x1 Tabelle!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</si>
</sst>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&quot;\ * #,##0_-;\-&quot;€&quot;\ * #,##0_-;_-&quot;€&quot;\ * &quot;-&quot;??_-;_-@_-"/>
    <numFmt numFmtId="166" formatCode="_-* #,##0\ [$€]_-;\-* #,##0\ [$€]_-;_-* &quot;-&quot;??\ [$€]_-;_-@_-"/>
    <numFmt numFmtId="167" formatCode="0.0%"/>
    <numFmt numFmtId="168" formatCode="&quot;CHF&quot;\ #,##0.00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70C0"/>
      <name val="Arial"/>
      <family val="2"/>
    </font>
    <font>
      <sz val="22"/>
      <color rgb="FF0070C0"/>
      <name val="Arial"/>
      <family val="2"/>
    </font>
    <font>
      <b/>
      <sz val="10"/>
      <color rgb="FF0070C0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i/>
      <sz val="11"/>
      <name val="Calibri"/>
      <family val="2"/>
      <scheme val="minor"/>
    </font>
    <font>
      <sz val="18"/>
      <color rgb="FF0070C0"/>
      <name val="Calibri"/>
      <family val="2"/>
      <scheme val="minor"/>
    </font>
    <font>
      <sz val="20"/>
      <color rgb="FF0070C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i/>
      <sz val="10"/>
      <color indexed="62"/>
      <name val="Arial"/>
      <family val="2"/>
    </font>
    <font>
      <b/>
      <sz val="16"/>
      <name val="Calibri"/>
      <family val="2"/>
      <scheme val="minor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7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2" borderId="2" xfId="0" applyFill="1" applyBorder="1"/>
    <xf numFmtId="0" fontId="0" fillId="0" borderId="0" xfId="0" applyAlignment="1">
      <alignment horizontal="right"/>
    </xf>
    <xf numFmtId="9" fontId="1" fillId="0" borderId="0" xfId="1" applyAlignment="1">
      <alignment horizontal="center"/>
    </xf>
    <xf numFmtId="0" fontId="1" fillId="2" borderId="2" xfId="1" applyNumberFormat="1" applyFill="1" applyBorder="1"/>
    <xf numFmtId="166" fontId="0" fillId="0" borderId="0" xfId="0" applyNumberFormat="1"/>
    <xf numFmtId="166" fontId="0" fillId="2" borderId="2" xfId="0" applyNumberFormat="1" applyFill="1" applyBorder="1"/>
    <xf numFmtId="167" fontId="1" fillId="2" borderId="2" xfId="1" applyNumberFormat="1" applyFill="1" applyBorder="1"/>
    <xf numFmtId="0" fontId="0" fillId="4" borderId="2" xfId="0" applyFill="1" applyBorder="1"/>
    <xf numFmtId="9" fontId="0" fillId="4" borderId="2" xfId="1" applyFont="1" applyFill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indent="1"/>
    </xf>
    <xf numFmtId="0" fontId="0" fillId="5" borderId="2" xfId="0" applyFill="1" applyBorder="1" applyAlignment="1">
      <alignment horizontal="center"/>
    </xf>
    <xf numFmtId="0" fontId="6" fillId="0" borderId="0" xfId="0" applyFont="1"/>
    <xf numFmtId="0" fontId="1" fillId="0" borderId="0" xfId="0" applyFont="1"/>
    <xf numFmtId="0" fontId="8" fillId="0" borderId="0" xfId="0" applyFont="1"/>
    <xf numFmtId="0" fontId="7" fillId="0" borderId="0" xfId="0" applyFont="1"/>
    <xf numFmtId="0" fontId="9" fillId="0" borderId="0" xfId="0" applyFont="1"/>
    <xf numFmtId="0" fontId="4" fillId="6" borderId="0" xfId="0" applyFont="1" applyFill="1" applyAlignment="1">
      <alignment horizontal="left" indent="1"/>
    </xf>
    <xf numFmtId="0" fontId="4" fillId="6" borderId="0" xfId="0" applyFont="1" applyFill="1"/>
    <xf numFmtId="0" fontId="4" fillId="6" borderId="0" xfId="0" quotePrefix="1" applyFont="1" applyFill="1" applyAlignment="1">
      <alignment horizontal="left" indent="1"/>
    </xf>
    <xf numFmtId="0" fontId="4" fillId="0" borderId="0" xfId="2" applyNumberFormat="1" applyFont="1" applyBorder="1"/>
    <xf numFmtId="10" fontId="4" fillId="0" borderId="0" xfId="1" applyNumberFormat="1" applyFont="1" applyFill="1"/>
    <xf numFmtId="0" fontId="13" fillId="0" borderId="0" xfId="0" applyFont="1"/>
    <xf numFmtId="0" fontId="5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left" indent="1"/>
    </xf>
    <xf numFmtId="3" fontId="4" fillId="0" borderId="0" xfId="2" applyNumberFormat="1" applyFont="1" applyBorder="1"/>
    <xf numFmtId="3" fontId="4" fillId="2" borderId="2" xfId="2" applyNumberFormat="1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11" fillId="0" borderId="0" xfId="3" applyFill="1" applyBorder="1" applyAlignment="1">
      <alignment horizontal="left" indent="2"/>
    </xf>
    <xf numFmtId="0" fontId="0" fillId="6" borderId="0" xfId="0" applyFill="1"/>
    <xf numFmtId="0" fontId="4" fillId="6" borderId="0" xfId="0" applyFont="1" applyFill="1" applyAlignment="1">
      <alignment horizontal="left"/>
    </xf>
    <xf numFmtId="0" fontId="11" fillId="6" borderId="0" xfId="3" applyFill="1" applyBorder="1" applyAlignment="1">
      <alignment horizontal="left" indent="1"/>
    </xf>
    <xf numFmtId="0" fontId="0" fillId="0" borderId="0" xfId="0" applyAlignment="1">
      <alignment horizontal="left" indent="1"/>
    </xf>
    <xf numFmtId="0" fontId="0" fillId="6" borderId="0" xfId="0" applyFill="1" applyAlignment="1">
      <alignment horizontal="left" indent="1"/>
    </xf>
    <xf numFmtId="0" fontId="5" fillId="6" borderId="0" xfId="0" applyFont="1" applyFill="1" applyAlignment="1">
      <alignment horizontal="left" vertical="center" indent="1"/>
    </xf>
    <xf numFmtId="0" fontId="16" fillId="0" borderId="0" xfId="0" applyFont="1"/>
    <xf numFmtId="0" fontId="17" fillId="3" borderId="0" xfId="0" applyFont="1" applyFill="1"/>
    <xf numFmtId="0" fontId="1" fillId="0" borderId="5" xfId="0" applyFont="1" applyBorder="1"/>
    <xf numFmtId="0" fontId="2" fillId="0" borderId="5" xfId="0" applyFont="1" applyBorder="1" applyAlignment="1">
      <alignment horizontal="right"/>
    </xf>
    <xf numFmtId="0" fontId="18" fillId="0" borderId="0" xfId="0" applyFont="1" applyAlignment="1">
      <alignment horizontal="left" wrapText="1" indent="1"/>
    </xf>
    <xf numFmtId="0" fontId="16" fillId="6" borderId="0" xfId="0" applyFont="1" applyFill="1" applyAlignment="1">
      <alignment horizontal="left" indent="1"/>
    </xf>
    <xf numFmtId="0" fontId="15" fillId="0" borderId="0" xfId="0" applyFont="1" applyAlignment="1">
      <alignment horizontal="right"/>
    </xf>
    <xf numFmtId="0" fontId="15" fillId="0" borderId="0" xfId="1" applyNumberFormat="1" applyFont="1" applyFill="1" applyBorder="1" applyAlignment="1">
      <alignment horizontal="right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right"/>
    </xf>
    <xf numFmtId="0" fontId="2" fillId="0" borderId="6" xfId="1" applyNumberFormat="1" applyFont="1" applyFill="1" applyBorder="1" applyAlignment="1">
      <alignment horizontal="right"/>
    </xf>
    <xf numFmtId="0" fontId="2" fillId="6" borderId="0" xfId="0" applyFont="1" applyFill="1" applyAlignment="1">
      <alignment horizontal="left" indent="1"/>
    </xf>
    <xf numFmtId="0" fontId="2" fillId="6" borderId="0" xfId="0" applyFont="1" applyFill="1" applyAlignment="1">
      <alignment horizontal="right"/>
    </xf>
    <xf numFmtId="0" fontId="2" fillId="6" borderId="1" xfId="0" applyFont="1" applyFill="1" applyBorder="1" applyAlignment="1">
      <alignment horizontal="right"/>
    </xf>
    <xf numFmtId="0" fontId="1" fillId="2" borderId="2" xfId="0" applyFont="1" applyFill="1" applyBorder="1"/>
    <xf numFmtId="0" fontId="20" fillId="0" borderId="0" xfId="0" applyFont="1" applyAlignment="1">
      <alignment horizontal="left" indent="1"/>
    </xf>
    <xf numFmtId="0" fontId="1" fillId="0" borderId="0" xfId="0" applyFont="1" applyAlignment="1">
      <alignment horizontal="right"/>
    </xf>
    <xf numFmtId="165" fontId="1" fillId="2" borderId="2" xfId="0" applyNumberFormat="1" applyFont="1" applyFill="1" applyBorder="1"/>
    <xf numFmtId="0" fontId="1" fillId="0" borderId="3" xfId="0" applyFont="1" applyBorder="1" applyAlignment="1">
      <alignment horizontal="right"/>
    </xf>
    <xf numFmtId="0" fontId="20" fillId="0" borderId="0" xfId="0" applyFont="1"/>
    <xf numFmtId="0" fontId="1" fillId="6" borderId="0" xfId="0" applyFont="1" applyFill="1"/>
    <xf numFmtId="0" fontId="1" fillId="6" borderId="0" xfId="0" applyFont="1" applyFill="1" applyAlignment="1">
      <alignment horizontal="left" indent="1"/>
    </xf>
    <xf numFmtId="0" fontId="0" fillId="2" borderId="2" xfId="0" applyFill="1" applyBorder="1" applyAlignment="1">
      <alignment horizontal="right"/>
    </xf>
    <xf numFmtId="0" fontId="2" fillId="0" borderId="0" xfId="0" applyFont="1" applyAlignment="1">
      <alignment horizontal="left" indent="1"/>
    </xf>
    <xf numFmtId="0" fontId="1" fillId="0" borderId="3" xfId="0" applyFont="1" applyBorder="1" applyAlignment="1">
      <alignment horizontal="left" indent="1"/>
    </xf>
    <xf numFmtId="0" fontId="1" fillId="0" borderId="5" xfId="0" applyFont="1" applyBorder="1" applyAlignment="1">
      <alignment horizontal="left" indent="1"/>
    </xf>
    <xf numFmtId="10" fontId="1" fillId="2" borderId="2" xfId="1" applyNumberFormat="1" applyFont="1" applyFill="1" applyBorder="1" applyAlignment="1">
      <alignment horizontal="right"/>
    </xf>
    <xf numFmtId="168" fontId="2" fillId="2" borderId="4" xfId="0" applyNumberFormat="1" applyFont="1" applyFill="1" applyBorder="1" applyAlignment="1">
      <alignment horizontal="right"/>
    </xf>
    <xf numFmtId="168" fontId="2" fillId="2" borderId="6" xfId="0" applyNumberFormat="1" applyFont="1" applyFill="1" applyBorder="1" applyAlignment="1">
      <alignment horizontal="right"/>
    </xf>
    <xf numFmtId="168" fontId="1" fillId="0" borderId="1" xfId="0" applyNumberFormat="1" applyFont="1" applyBorder="1" applyAlignment="1">
      <alignment horizontal="right"/>
    </xf>
    <xf numFmtId="10" fontId="0" fillId="2" borderId="2" xfId="1" applyNumberFormat="1" applyFont="1" applyFill="1" applyBorder="1" applyAlignment="1">
      <alignment horizontal="right"/>
    </xf>
    <xf numFmtId="165" fontId="2" fillId="4" borderId="2" xfId="0" applyNumberFormat="1" applyFont="1" applyFill="1" applyBorder="1" applyAlignment="1">
      <alignment horizontal="left" indent="1"/>
    </xf>
    <xf numFmtId="165" fontId="19" fillId="4" borderId="2" xfId="0" applyNumberFormat="1" applyFont="1" applyFill="1" applyBorder="1"/>
    <xf numFmtId="0" fontId="21" fillId="0" borderId="0" xfId="4" applyFont="1"/>
    <xf numFmtId="0" fontId="22" fillId="0" borderId="0" xfId="4" applyFont="1"/>
    <xf numFmtId="9" fontId="22" fillId="0" borderId="0" xfId="1" applyFont="1"/>
    <xf numFmtId="0" fontId="21" fillId="0" borderId="0" xfId="4" applyFont="1" applyAlignment="1">
      <alignment horizontal="right"/>
    </xf>
    <xf numFmtId="0" fontId="22" fillId="0" borderId="0" xfId="4" applyFont="1" applyAlignment="1">
      <alignment horizontal="right"/>
    </xf>
    <xf numFmtId="0" fontId="1" fillId="0" borderId="0" xfId="4"/>
    <xf numFmtId="0" fontId="1" fillId="0" borderId="0" xfId="4" applyAlignment="1">
      <alignment horizontal="right"/>
    </xf>
    <xf numFmtId="0" fontId="1" fillId="7" borderId="0" xfId="4" applyFill="1"/>
    <xf numFmtId="0" fontId="22" fillId="6" borderId="0" xfId="4" applyFont="1" applyFill="1"/>
    <xf numFmtId="0" fontId="1" fillId="6" borderId="0" xfId="4" applyFill="1"/>
    <xf numFmtId="0" fontId="1" fillId="0" borderId="0" xfId="4" applyAlignment="1">
      <alignment wrapText="1"/>
    </xf>
    <xf numFmtId="0" fontId="2" fillId="0" borderId="0" xfId="4" applyFont="1" applyAlignment="1">
      <alignment horizontal="right"/>
    </xf>
    <xf numFmtId="0" fontId="11" fillId="6" borderId="0" xfId="3" applyFill="1" applyBorder="1" applyAlignment="1">
      <alignment horizontal="left"/>
    </xf>
    <xf numFmtId="0" fontId="6" fillId="6" borderId="0" xfId="0" applyFont="1" applyFill="1"/>
    <xf numFmtId="0" fontId="1" fillId="7" borderId="0" xfId="4" applyFill="1" applyAlignment="1">
      <alignment horizontal="right"/>
    </xf>
    <xf numFmtId="167" fontId="4" fillId="2" borderId="2" xfId="1" applyNumberFormat="1" applyFont="1" applyFill="1" applyBorder="1"/>
    <xf numFmtId="10" fontId="1" fillId="2" borderId="2" xfId="1" applyNumberFormat="1" applyFont="1" applyFill="1" applyBorder="1"/>
    <xf numFmtId="164" fontId="1" fillId="7" borderId="0" xfId="2" applyFont="1" applyFill="1" applyAlignment="1">
      <alignment horizontal="right"/>
    </xf>
    <xf numFmtId="0" fontId="21" fillId="0" borderId="0" xfId="4" applyFont="1" applyAlignment="1">
      <alignment horizontal="center" vertical="center"/>
    </xf>
  </cellXfs>
  <cellStyles count="5">
    <cellStyle name="Prozent" xfId="1" builtinId="5"/>
    <cellStyle name="Standard" xfId="0" builtinId="0"/>
    <cellStyle name="Standard 2" xfId="4" xr:uid="{8D0496E7-59D5-460C-8402-1DB90654C976}"/>
    <cellStyle name="Überschrift 1" xfId="3" builtinId="16" customBuiltin="1"/>
    <cellStyle name="Währung" xfId="2" builtinId="4"/>
  </cellStyles>
  <dxfs count="18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FF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681846</xdr:colOff>
      <xdr:row>2</xdr:row>
      <xdr:rowOff>109807</xdr:rowOff>
    </xdr:from>
    <xdr:to>
      <xdr:col>4</xdr:col>
      <xdr:colOff>360333</xdr:colOff>
      <xdr:row>4</xdr:row>
      <xdr:rowOff>121129</xdr:rowOff>
    </xdr:to>
    <xdr:sp macro="" textlink="">
      <xdr:nvSpPr>
        <xdr:cNvPr id="2049" name="Text Box 1" hidden="1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2915728" y="560717"/>
          <a:ext cx="1500997" cy="5003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3</xdr:col>
      <xdr:colOff>729471</xdr:colOff>
      <xdr:row>2</xdr:row>
      <xdr:rowOff>109807</xdr:rowOff>
    </xdr:from>
    <xdr:to>
      <xdr:col>6</xdr:col>
      <xdr:colOff>377585</xdr:colOff>
      <xdr:row>3</xdr:row>
      <xdr:rowOff>213683</xdr:rowOff>
    </xdr:to>
    <xdr:sp macro="" textlink="">
      <xdr:nvSpPr>
        <xdr:cNvPr id="2050" name="Text Box 2" hidden="1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3890513" y="560717"/>
          <a:ext cx="2113472" cy="35368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142875</xdr:colOff>
      <xdr:row>17</xdr:row>
      <xdr:rowOff>85724</xdr:rowOff>
    </xdr:from>
    <xdr:to>
      <xdr:col>12</xdr:col>
      <xdr:colOff>238125</xdr:colOff>
      <xdr:row>30</xdr:row>
      <xdr:rowOff>114299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6F3DD7B-2725-4822-914A-4A872E44EF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0" t="2288"/>
        <a:stretch/>
      </xdr:blipFill>
      <xdr:spPr>
        <a:xfrm>
          <a:off x="4381500" y="3705224"/>
          <a:ext cx="6962775" cy="2847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276225</xdr:colOff>
      <xdr:row>6</xdr:row>
      <xdr:rowOff>57150</xdr:rowOff>
    </xdr:from>
    <xdr:to>
      <xdr:col>10</xdr:col>
      <xdr:colOff>533400</xdr:colOff>
      <xdr:row>32</xdr:row>
      <xdr:rowOff>47625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A62C2A8-2DC7-443B-8871-CAD7A850A4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01" t="1338"/>
        <a:stretch/>
      </xdr:blipFill>
      <xdr:spPr>
        <a:xfrm>
          <a:off x="5019675" y="1257300"/>
          <a:ext cx="3305175" cy="4914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317501</xdr:colOff>
      <xdr:row>4</xdr:row>
      <xdr:rowOff>23813</xdr:rowOff>
    </xdr:from>
    <xdr:to>
      <xdr:col>19</xdr:col>
      <xdr:colOff>134938</xdr:colOff>
      <xdr:row>14</xdr:row>
      <xdr:rowOff>130204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D2EE3E9-4CD1-4677-929E-3EA6D1130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0189" y="841376"/>
          <a:ext cx="3929062" cy="20113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317501</xdr:colOff>
      <xdr:row>4</xdr:row>
      <xdr:rowOff>23813</xdr:rowOff>
    </xdr:from>
    <xdr:to>
      <xdr:col>19</xdr:col>
      <xdr:colOff>134938</xdr:colOff>
      <xdr:row>14</xdr:row>
      <xdr:rowOff>130204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68822A8-B5DD-403D-BF16-376D683F1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4651" y="842963"/>
          <a:ext cx="4097337" cy="2011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15"/>
  <sheetViews>
    <sheetView tabSelected="1" workbookViewId="0">
      <selection activeCell="B20" sqref="B20"/>
    </sheetView>
  </sheetViews>
  <sheetFormatPr baseColWidth="10" defaultColWidth="10.77734375" defaultRowHeight="14.4" x14ac:dyDescent="0.3"/>
  <cols>
    <col min="1" max="1" width="19.5546875" style="12" customWidth="1"/>
    <col min="2" max="2" width="14" style="10" bestFit="1" customWidth="1"/>
    <col min="3" max="3" width="18" style="10" customWidth="1"/>
    <col min="4" max="4" width="61.44140625" style="10" customWidth="1"/>
    <col min="5" max="16384" width="10.77734375" style="10"/>
  </cols>
  <sheetData>
    <row r="1" spans="1:7" ht="25.8" x14ac:dyDescent="0.5">
      <c r="A1" s="27" t="s">
        <v>0</v>
      </c>
      <c r="B1" s="24"/>
      <c r="C1" s="24"/>
    </row>
    <row r="3" spans="1:7" s="11" customFormat="1" ht="29.25" customHeight="1" x14ac:dyDescent="0.25">
      <c r="A3" s="38" t="s">
        <v>1</v>
      </c>
      <c r="B3" s="25" t="s">
        <v>2</v>
      </c>
      <c r="C3" s="26" t="s">
        <v>3</v>
      </c>
    </row>
    <row r="4" spans="1:7" ht="18" customHeight="1" x14ac:dyDescent="0.3">
      <c r="A4" s="12" t="s">
        <v>4</v>
      </c>
      <c r="B4" s="28">
        <v>218000</v>
      </c>
      <c r="C4" s="87"/>
    </row>
    <row r="5" spans="1:7" ht="18" customHeight="1" x14ac:dyDescent="0.3">
      <c r="A5" s="12" t="s">
        <v>5</v>
      </c>
      <c r="B5" s="28">
        <v>257000</v>
      </c>
      <c r="C5" s="87"/>
    </row>
    <row r="6" spans="1:7" ht="18" customHeight="1" x14ac:dyDescent="0.3">
      <c r="A6" s="12" t="s">
        <v>6</v>
      </c>
      <c r="B6" s="28">
        <v>265000</v>
      </c>
      <c r="C6" s="87"/>
      <c r="G6" s="23"/>
    </row>
    <row r="7" spans="1:7" ht="18" customHeight="1" x14ac:dyDescent="0.3">
      <c r="A7" s="12" t="s">
        <v>7</v>
      </c>
      <c r="B7" s="28">
        <v>244000</v>
      </c>
      <c r="C7" s="87"/>
    </row>
    <row r="8" spans="1:7" ht="18" customHeight="1" x14ac:dyDescent="0.3">
      <c r="B8" s="22"/>
    </row>
    <row r="9" spans="1:7" ht="18" customHeight="1" x14ac:dyDescent="0.3">
      <c r="A9" s="12" t="s">
        <v>8</v>
      </c>
      <c r="B9" s="29"/>
    </row>
    <row r="10" spans="1:7" ht="18" customHeight="1" x14ac:dyDescent="0.3"/>
    <row r="11" spans="1:7" ht="32.85" customHeight="1" x14ac:dyDescent="0.4">
      <c r="A11" s="35" t="s">
        <v>9</v>
      </c>
      <c r="B11" s="20"/>
      <c r="C11" s="20"/>
      <c r="D11" s="20"/>
    </row>
    <row r="12" spans="1:7" s="12" customFormat="1" ht="18" customHeight="1" x14ac:dyDescent="0.3">
      <c r="A12" s="21" t="s">
        <v>10</v>
      </c>
      <c r="B12" s="19"/>
      <c r="C12" s="19"/>
      <c r="D12" s="19"/>
    </row>
    <row r="13" spans="1:7" s="12" customFormat="1" ht="18" customHeight="1" x14ac:dyDescent="0.3">
      <c r="A13" s="21" t="s">
        <v>11</v>
      </c>
      <c r="B13" s="19"/>
      <c r="C13" s="19"/>
      <c r="D13" s="19"/>
    </row>
    <row r="14" spans="1:7" s="12" customFormat="1" ht="18" customHeight="1" x14ac:dyDescent="0.3">
      <c r="A14" s="21" t="s">
        <v>12</v>
      </c>
      <c r="B14" s="19"/>
      <c r="C14" s="19"/>
      <c r="D14" s="19"/>
    </row>
    <row r="15" spans="1:7" s="12" customFormat="1" ht="18" customHeight="1" x14ac:dyDescent="0.3">
      <c r="A15" s="21"/>
      <c r="B15" s="19"/>
      <c r="C15" s="19"/>
      <c r="D15" s="19"/>
    </row>
  </sheetData>
  <phoneticPr fontId="0" type="noConversion"/>
  <conditionalFormatting sqref="B9">
    <cfRule type="cellIs" dxfId="17" priority="1" stopIfTrue="1" operator="equal">
      <formula>SUM(B4:B8)</formula>
    </cfRule>
  </conditionalFormatting>
  <conditionalFormatting sqref="C4:C7">
    <cfRule type="cellIs" dxfId="16" priority="2" stopIfTrue="1" operator="equal">
      <formula>B4/$B$9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C16D9-A14C-4260-8361-228E2D2EC51B}">
  <dimension ref="B1:O15"/>
  <sheetViews>
    <sheetView showGridLines="0" zoomScale="120" workbookViewId="0">
      <selection activeCell="F12" sqref="F9:H12"/>
    </sheetView>
  </sheetViews>
  <sheetFormatPr baseColWidth="10" defaultColWidth="11.44140625" defaultRowHeight="15" customHeight="1" x14ac:dyDescent="0.25"/>
  <cols>
    <col min="1" max="1" width="3.44140625" customWidth="1"/>
    <col min="2" max="12" width="4.77734375" customWidth="1"/>
    <col min="13" max="13" width="5.5546875" customWidth="1"/>
    <col min="14" max="14" width="14.44140625" customWidth="1"/>
    <col min="15" max="22" width="8.21875" customWidth="1"/>
  </cols>
  <sheetData>
    <row r="1" spans="2:15" ht="19.5" customHeight="1" x14ac:dyDescent="0.4">
      <c r="N1" s="84" t="s">
        <v>119</v>
      </c>
      <c r="O1" s="33"/>
    </row>
    <row r="2" spans="2:15" ht="15" customHeight="1" x14ac:dyDescent="0.3">
      <c r="B2" s="13"/>
      <c r="C2" s="13">
        <v>1</v>
      </c>
      <c r="D2" s="13">
        <v>2</v>
      </c>
      <c r="E2" s="13">
        <v>3</v>
      </c>
      <c r="F2" s="13">
        <v>4</v>
      </c>
      <c r="G2" s="13">
        <v>5</v>
      </c>
      <c r="H2" s="13">
        <v>6</v>
      </c>
      <c r="I2" s="13">
        <v>7</v>
      </c>
      <c r="J2" s="13">
        <v>8</v>
      </c>
      <c r="K2" s="13">
        <v>9</v>
      </c>
      <c r="L2" s="13">
        <v>10</v>
      </c>
      <c r="N2" s="85" t="s">
        <v>134</v>
      </c>
      <c r="O2" s="85"/>
    </row>
    <row r="3" spans="2:15" ht="15" customHeight="1" x14ac:dyDescent="0.25">
      <c r="B3" s="13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N3" s="33"/>
      <c r="O3" s="33"/>
    </row>
    <row r="4" spans="2:15" ht="15" customHeight="1" x14ac:dyDescent="0.4">
      <c r="B4" s="13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N4" s="84" t="s">
        <v>120</v>
      </c>
      <c r="O4" s="33"/>
    </row>
    <row r="5" spans="2:15" ht="15" customHeight="1" x14ac:dyDescent="0.25">
      <c r="B5" s="13">
        <v>3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5" ht="15" customHeight="1" x14ac:dyDescent="0.25">
      <c r="B6" s="13">
        <v>4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2:15" ht="15" customHeight="1" x14ac:dyDescent="0.25">
      <c r="B7" s="13">
        <v>5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2:15" ht="15" customHeight="1" x14ac:dyDescent="0.25">
      <c r="B8" s="13">
        <v>6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2:15" ht="15" customHeight="1" x14ac:dyDescent="0.25">
      <c r="B9" s="13">
        <v>7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5" ht="15" customHeight="1" x14ac:dyDescent="0.25">
      <c r="B10" s="13">
        <v>8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5" ht="15" customHeight="1" x14ac:dyDescent="0.25">
      <c r="B11" s="13">
        <v>9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2:15" ht="15" customHeight="1" x14ac:dyDescent="0.25">
      <c r="B12" s="13">
        <v>10</v>
      </c>
      <c r="C12" s="1"/>
      <c r="D12" s="1"/>
      <c r="E12" s="1"/>
      <c r="F12" s="1"/>
      <c r="G12" s="1"/>
      <c r="H12" s="1"/>
      <c r="I12" s="1"/>
      <c r="J12" s="1"/>
      <c r="K12" s="1"/>
      <c r="L12" s="1"/>
    </row>
    <row r="15" spans="2:15" ht="19.5" customHeight="1" x14ac:dyDescent="0.25"/>
  </sheetData>
  <sheetProtection algorithmName="SHA-512" hashValue="a2yWzrdEmygBXcqvo1p+sPzzeyqB7d+uC0cDXlawZnlJuIXzfJD8oF9rKz6qwE/IbsyweImAcD9aJsAeo6Y+4g==" saltValue="Gw91mlpx26g51HnZN8vfaA==" spinCount="100000" sheet="1" objects="1" scenarios="1"/>
  <conditionalFormatting sqref="C3:L12">
    <cfRule type="cellIs" dxfId="0" priority="1" stopIfTrue="1" operator="equal">
      <formula>$B3*C$2</formula>
    </cfRule>
  </conditionalFormatting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7"/>
  <sheetViews>
    <sheetView workbookViewId="0">
      <selection activeCell="E7" sqref="E7"/>
    </sheetView>
  </sheetViews>
  <sheetFormatPr baseColWidth="10" defaultColWidth="11.44140625" defaultRowHeight="13.2" x14ac:dyDescent="0.25"/>
  <cols>
    <col min="1" max="1" width="24.77734375" customWidth="1"/>
    <col min="2" max="2" width="14.21875" customWidth="1"/>
  </cols>
  <sheetData>
    <row r="1" spans="1:8" ht="23.85" customHeight="1" x14ac:dyDescent="0.4">
      <c r="A1" s="54" t="s">
        <v>13</v>
      </c>
    </row>
    <row r="2" spans="1:8" ht="18" customHeight="1" x14ac:dyDescent="0.25">
      <c r="A2" s="36"/>
    </row>
    <row r="3" spans="1:8" ht="18" customHeight="1" x14ac:dyDescent="0.25">
      <c r="A3" s="50" t="s">
        <v>14</v>
      </c>
      <c r="B3" s="51" t="s">
        <v>15</v>
      </c>
      <c r="C3" s="51" t="s">
        <v>16</v>
      </c>
    </row>
    <row r="4" spans="1:8" ht="18" customHeight="1" x14ac:dyDescent="0.25">
      <c r="A4" s="36" t="s">
        <v>17</v>
      </c>
      <c r="B4">
        <v>256</v>
      </c>
      <c r="C4" s="7"/>
    </row>
    <row r="5" spans="1:8" ht="18" customHeight="1" x14ac:dyDescent="0.25">
      <c r="A5" s="36" t="s">
        <v>18</v>
      </c>
      <c r="B5">
        <v>248</v>
      </c>
      <c r="C5" s="7"/>
    </row>
    <row r="6" spans="1:8" ht="18" customHeight="1" x14ac:dyDescent="0.25">
      <c r="A6" s="36" t="s">
        <v>19</v>
      </c>
      <c r="B6">
        <v>128</v>
      </c>
      <c r="C6" s="7"/>
    </row>
    <row r="7" spans="1:8" ht="18" customHeight="1" x14ac:dyDescent="0.25">
      <c r="A7" s="36" t="s">
        <v>20</v>
      </c>
      <c r="B7">
        <v>220</v>
      </c>
      <c r="C7" s="7"/>
    </row>
    <row r="8" spans="1:8" ht="18" customHeight="1" x14ac:dyDescent="0.25">
      <c r="A8" s="36" t="s">
        <v>21</v>
      </c>
      <c r="B8">
        <v>57</v>
      </c>
      <c r="C8" s="7"/>
    </row>
    <row r="9" spans="1:8" ht="18" customHeight="1" x14ac:dyDescent="0.25">
      <c r="A9" s="36"/>
    </row>
    <row r="10" spans="1:8" ht="18" customHeight="1" x14ac:dyDescent="0.25">
      <c r="A10" s="36" t="s">
        <v>22</v>
      </c>
      <c r="B10" s="1"/>
    </row>
    <row r="11" spans="1:8" ht="18" customHeight="1" x14ac:dyDescent="0.25"/>
    <row r="12" spans="1:8" s="32" customFormat="1" ht="19.8" x14ac:dyDescent="0.4">
      <c r="A12"/>
    </row>
    <row r="13" spans="1:8" ht="21.75" customHeight="1" x14ac:dyDescent="0.4">
      <c r="A13" s="35" t="s">
        <v>9</v>
      </c>
      <c r="B13" s="33"/>
      <c r="C13" s="33"/>
      <c r="D13" s="33"/>
      <c r="E13" s="33"/>
      <c r="F13" s="33"/>
      <c r="G13" s="33"/>
      <c r="H13" s="33"/>
    </row>
    <row r="14" spans="1:8" ht="18" customHeight="1" x14ac:dyDescent="0.3">
      <c r="A14" s="19" t="s">
        <v>23</v>
      </c>
      <c r="B14" s="34"/>
      <c r="C14" s="34"/>
      <c r="D14" s="34"/>
      <c r="E14" s="34"/>
      <c r="F14" s="34"/>
      <c r="G14" s="34"/>
      <c r="H14" s="34"/>
    </row>
    <row r="15" spans="1:8" ht="18" customHeight="1" x14ac:dyDescent="0.3">
      <c r="A15" s="19" t="s">
        <v>24</v>
      </c>
      <c r="B15" s="34"/>
      <c r="C15" s="34"/>
      <c r="D15" s="34"/>
      <c r="E15" s="34"/>
      <c r="F15" s="34"/>
      <c r="G15" s="34"/>
      <c r="H15" s="34"/>
    </row>
    <row r="16" spans="1:8" ht="18" customHeight="1" x14ac:dyDescent="0.3">
      <c r="A16" s="19" t="s">
        <v>25</v>
      </c>
      <c r="B16" s="34"/>
      <c r="C16" s="34"/>
      <c r="D16" s="34"/>
      <c r="E16" s="34"/>
      <c r="F16" s="34"/>
      <c r="G16" s="34"/>
      <c r="H16" s="34"/>
    </row>
    <row r="17" spans="1:8" x14ac:dyDescent="0.25">
      <c r="A17" s="37"/>
      <c r="B17" s="33"/>
      <c r="C17" s="33"/>
      <c r="D17" s="33"/>
      <c r="E17" s="33"/>
      <c r="F17" s="33"/>
      <c r="G17" s="33"/>
      <c r="H17" s="33"/>
    </row>
  </sheetData>
  <phoneticPr fontId="0" type="noConversion"/>
  <conditionalFormatting sqref="B10">
    <cfRule type="cellIs" dxfId="15" priority="1" stopIfTrue="1" operator="equal">
      <formula>SUM(B4:B9)</formula>
    </cfRule>
  </conditionalFormatting>
  <conditionalFormatting sqref="C4:C8">
    <cfRule type="cellIs" dxfId="14" priority="2" stopIfTrue="1" operator="equal">
      <formula>B4/$B$10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N22"/>
  <sheetViews>
    <sheetView workbookViewId="0"/>
  </sheetViews>
  <sheetFormatPr baseColWidth="10" defaultColWidth="11" defaultRowHeight="13.8" x14ac:dyDescent="0.3"/>
  <cols>
    <col min="1" max="1" width="32" style="14" customWidth="1"/>
    <col min="2" max="2" width="13.77734375" style="14" customWidth="1"/>
    <col min="3" max="3" width="11.77734375" style="14" customWidth="1"/>
    <col min="4" max="4" width="16" style="14" customWidth="1"/>
    <col min="5" max="5" width="14.21875" style="14" customWidth="1"/>
    <col min="6" max="12" width="11" style="14"/>
    <col min="13" max="13" width="10.44140625" style="14" customWidth="1"/>
    <col min="14" max="14" width="11.44140625" style="14" hidden="1" customWidth="1"/>
    <col min="15" max="16384" width="11" style="14"/>
  </cols>
  <sheetData>
    <row r="1" spans="1:14" ht="24" customHeight="1" x14ac:dyDescent="0.4">
      <c r="A1" s="43" t="s">
        <v>26</v>
      </c>
    </row>
    <row r="2" spans="1:14" s="15" customFormat="1" ht="18" customHeight="1" x14ac:dyDescent="0.25">
      <c r="A2" s="50" t="s">
        <v>27</v>
      </c>
      <c r="B2" s="52" t="s">
        <v>28</v>
      </c>
      <c r="C2" s="52" t="s">
        <v>29</v>
      </c>
      <c r="D2" s="52" t="s">
        <v>2</v>
      </c>
      <c r="E2" s="52" t="s">
        <v>30</v>
      </c>
    </row>
    <row r="3" spans="1:14" s="15" customFormat="1" ht="18" customHeight="1" x14ac:dyDescent="0.25">
      <c r="A3" s="47" t="s">
        <v>31</v>
      </c>
      <c r="B3" s="68">
        <v>405</v>
      </c>
      <c r="C3" s="48">
        <v>12</v>
      </c>
      <c r="D3" s="66"/>
      <c r="E3" s="65"/>
      <c r="F3" s="40" t="s">
        <v>32</v>
      </c>
      <c r="N3" s="15">
        <f>B3*C3</f>
        <v>4860</v>
      </c>
    </row>
    <row r="4" spans="1:14" s="15" customFormat="1" ht="18" customHeight="1" x14ac:dyDescent="0.25">
      <c r="A4" s="47" t="s">
        <v>33</v>
      </c>
      <c r="B4" s="68">
        <v>148</v>
      </c>
      <c r="C4" s="48">
        <v>6</v>
      </c>
      <c r="D4" s="66"/>
      <c r="E4" s="65"/>
      <c r="N4" s="15">
        <f t="shared" ref="N4:N12" si="0">B4*C4</f>
        <v>888</v>
      </c>
    </row>
    <row r="5" spans="1:14" s="15" customFormat="1" ht="18" customHeight="1" x14ac:dyDescent="0.25">
      <c r="A5" s="47" t="s">
        <v>34</v>
      </c>
      <c r="B5" s="68">
        <v>312</v>
      </c>
      <c r="C5" s="48">
        <v>3</v>
      </c>
      <c r="D5" s="66"/>
      <c r="E5" s="65"/>
      <c r="N5" s="15">
        <f t="shared" si="0"/>
        <v>936</v>
      </c>
    </row>
    <row r="6" spans="1:14" s="15" customFormat="1" ht="18" customHeight="1" x14ac:dyDescent="0.25">
      <c r="A6" s="47" t="s">
        <v>35</v>
      </c>
      <c r="B6" s="68">
        <v>29</v>
      </c>
      <c r="C6" s="48">
        <v>18</v>
      </c>
      <c r="D6" s="66"/>
      <c r="E6" s="65"/>
      <c r="N6" s="15">
        <f t="shared" si="0"/>
        <v>522</v>
      </c>
    </row>
    <row r="7" spans="1:14" s="15" customFormat="1" ht="18" customHeight="1" x14ac:dyDescent="0.25">
      <c r="A7" s="47" t="s">
        <v>36</v>
      </c>
      <c r="B7" s="68">
        <v>24.4</v>
      </c>
      <c r="C7" s="48">
        <v>4</v>
      </c>
      <c r="D7" s="66"/>
      <c r="E7" s="65"/>
      <c r="N7" s="15">
        <f t="shared" si="0"/>
        <v>97.6</v>
      </c>
    </row>
    <row r="8" spans="1:14" s="15" customFormat="1" ht="18" customHeight="1" x14ac:dyDescent="0.25">
      <c r="A8" s="47" t="s">
        <v>37</v>
      </c>
      <c r="B8" s="68">
        <v>199.5</v>
      </c>
      <c r="C8" s="48">
        <v>9</v>
      </c>
      <c r="D8" s="66"/>
      <c r="E8" s="65"/>
      <c r="N8" s="15">
        <f t="shared" si="0"/>
        <v>1795.5</v>
      </c>
    </row>
    <row r="9" spans="1:14" s="15" customFormat="1" ht="18" customHeight="1" x14ac:dyDescent="0.25">
      <c r="A9" s="47" t="s">
        <v>38</v>
      </c>
      <c r="B9" s="68">
        <v>48.3</v>
      </c>
      <c r="C9" s="48">
        <v>6</v>
      </c>
      <c r="D9" s="66"/>
      <c r="E9" s="65"/>
      <c r="N9" s="15">
        <f t="shared" si="0"/>
        <v>289.79999999999995</v>
      </c>
    </row>
    <row r="10" spans="1:14" s="15" customFormat="1" ht="18" customHeight="1" x14ac:dyDescent="0.25">
      <c r="A10" s="47" t="s">
        <v>39</v>
      </c>
      <c r="B10" s="68">
        <v>149.80000000000001</v>
      </c>
      <c r="C10" s="48">
        <v>15</v>
      </c>
      <c r="D10" s="66"/>
      <c r="E10" s="65"/>
      <c r="N10" s="15">
        <f t="shared" si="0"/>
        <v>2247</v>
      </c>
    </row>
    <row r="11" spans="1:14" s="15" customFormat="1" ht="18" customHeight="1" x14ac:dyDescent="0.25">
      <c r="A11" s="47" t="s">
        <v>40</v>
      </c>
      <c r="B11" s="68">
        <v>26.5</v>
      </c>
      <c r="C11" s="48">
        <v>17</v>
      </c>
      <c r="D11" s="66"/>
      <c r="E11" s="65"/>
      <c r="N11" s="15">
        <f t="shared" si="0"/>
        <v>450.5</v>
      </c>
    </row>
    <row r="12" spans="1:14" s="15" customFormat="1" ht="18" customHeight="1" thickBot="1" x14ac:dyDescent="0.3">
      <c r="A12" s="47" t="s">
        <v>41</v>
      </c>
      <c r="B12" s="68">
        <v>114.8</v>
      </c>
      <c r="C12" s="48">
        <v>14</v>
      </c>
      <c r="D12" s="66"/>
      <c r="E12" s="65"/>
      <c r="N12" s="15">
        <f t="shared" si="0"/>
        <v>1607.2</v>
      </c>
    </row>
    <row r="13" spans="1:14" s="15" customFormat="1" ht="18" customHeight="1" x14ac:dyDescent="0.25">
      <c r="A13" s="41"/>
      <c r="B13" s="42"/>
      <c r="C13" s="42" t="s">
        <v>42</v>
      </c>
      <c r="D13" s="67"/>
      <c r="E13" s="49"/>
      <c r="N13" s="15">
        <f>SUM(N3:N12)</f>
        <v>13693.6</v>
      </c>
    </row>
    <row r="14" spans="1:14" s="39" customFormat="1" ht="18" customHeight="1" x14ac:dyDescent="0.25">
      <c r="B14" s="45"/>
      <c r="C14" s="45"/>
      <c r="D14" s="45"/>
      <c r="E14" s="46"/>
    </row>
    <row r="15" spans="1:14" s="39" customFormat="1" ht="18" customHeight="1" x14ac:dyDescent="0.25"/>
    <row r="16" spans="1:14" s="39" customFormat="1" ht="18" customHeight="1" x14ac:dyDescent="0.4">
      <c r="A16" s="35" t="s">
        <v>9</v>
      </c>
      <c r="B16" s="44"/>
      <c r="C16" s="44"/>
      <c r="D16" s="44"/>
      <c r="E16" s="44"/>
    </row>
    <row r="17" spans="1:5" s="39" customFormat="1" ht="18" customHeight="1" x14ac:dyDescent="0.25">
      <c r="A17" s="44" t="s">
        <v>43</v>
      </c>
      <c r="B17" s="44"/>
      <c r="C17" s="44"/>
      <c r="D17" s="44"/>
      <c r="E17" s="44"/>
    </row>
    <row r="18" spans="1:5" s="39" customFormat="1" ht="18" customHeight="1" x14ac:dyDescent="0.25">
      <c r="A18" s="44" t="s">
        <v>44</v>
      </c>
      <c r="B18" s="44"/>
      <c r="C18" s="44"/>
      <c r="D18" s="44"/>
      <c r="E18" s="44"/>
    </row>
    <row r="19" spans="1:5" s="39" customFormat="1" ht="18" customHeight="1" x14ac:dyDescent="0.25">
      <c r="A19" s="44" t="s">
        <v>45</v>
      </c>
      <c r="B19" s="44"/>
      <c r="C19" s="44"/>
      <c r="D19" s="44"/>
      <c r="E19" s="44"/>
    </row>
    <row r="20" spans="1:5" s="39" customFormat="1" ht="18" customHeight="1" x14ac:dyDescent="0.25">
      <c r="A20" s="44" t="s">
        <v>46</v>
      </c>
      <c r="B20" s="44"/>
      <c r="C20" s="44"/>
      <c r="D20" s="44"/>
      <c r="E20" s="44"/>
    </row>
    <row r="21" spans="1:5" s="39" customFormat="1" ht="18" customHeight="1" x14ac:dyDescent="0.25">
      <c r="A21" s="44" t="s">
        <v>47</v>
      </c>
      <c r="B21" s="44"/>
      <c r="C21" s="44"/>
      <c r="D21" s="44"/>
      <c r="E21" s="44"/>
    </row>
    <row r="22" spans="1:5" s="39" customFormat="1" ht="18" customHeight="1" x14ac:dyDescent="0.25">
      <c r="A22" s="44"/>
      <c r="B22" s="44"/>
      <c r="C22" s="44"/>
      <c r="D22" s="44"/>
      <c r="E22" s="44"/>
    </row>
  </sheetData>
  <phoneticPr fontId="0" type="noConversion"/>
  <conditionalFormatting sqref="D3:D12">
    <cfRule type="cellIs" dxfId="13" priority="1" stopIfTrue="1" operator="equal">
      <formula>B3*C3</formula>
    </cfRule>
  </conditionalFormatting>
  <conditionalFormatting sqref="D13">
    <cfRule type="cellIs" dxfId="12" priority="2" stopIfTrue="1" operator="equal">
      <formula>SUM(N3:N12)</formula>
    </cfRule>
  </conditionalFormatting>
  <conditionalFormatting sqref="E3:E12">
    <cfRule type="cellIs" dxfId="11" priority="3" stopIfTrue="1" operator="equal">
      <formula>B3*C3/$D$13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F24"/>
  <sheetViews>
    <sheetView zoomScale="151" workbookViewId="0">
      <selection activeCell="B11" sqref="B11"/>
    </sheetView>
  </sheetViews>
  <sheetFormatPr baseColWidth="10" defaultColWidth="11.44140625" defaultRowHeight="13.2" x14ac:dyDescent="0.25"/>
  <cols>
    <col min="1" max="1" width="18.77734375" style="15" customWidth="1"/>
    <col min="2" max="4" width="13.44140625" style="15" customWidth="1"/>
    <col min="5" max="16384" width="11.44140625" style="15"/>
  </cols>
  <sheetData>
    <row r="1" spans="1:6" ht="21" x14ac:dyDescent="0.4">
      <c r="A1" s="54" t="s">
        <v>48</v>
      </c>
    </row>
    <row r="2" spans="1:6" x14ac:dyDescent="0.25">
      <c r="A2" s="47"/>
    </row>
    <row r="3" spans="1:6" ht="18" customHeight="1" x14ac:dyDescent="0.25">
      <c r="A3" s="70" t="s">
        <v>49</v>
      </c>
      <c r="B3" s="71">
        <v>1500</v>
      </c>
    </row>
    <row r="4" spans="1:6" ht="18" customHeight="1" x14ac:dyDescent="0.25">
      <c r="A4" s="47"/>
    </row>
    <row r="5" spans="1:6" ht="18" customHeight="1" x14ac:dyDescent="0.25">
      <c r="A5" s="62"/>
      <c r="B5" s="31" t="s">
        <v>50</v>
      </c>
      <c r="C5" s="31" t="s">
        <v>51</v>
      </c>
      <c r="D5" s="31" t="s">
        <v>52</v>
      </c>
    </row>
    <row r="6" spans="1:6" ht="18" customHeight="1" x14ac:dyDescent="0.25">
      <c r="A6" s="47" t="s">
        <v>53</v>
      </c>
      <c r="B6" s="55">
        <v>12</v>
      </c>
      <c r="C6" s="88"/>
      <c r="D6" s="56"/>
    </row>
    <row r="7" spans="1:6" ht="18" customHeight="1" x14ac:dyDescent="0.25">
      <c r="A7" s="47" t="s">
        <v>54</v>
      </c>
      <c r="B7" s="55">
        <v>8</v>
      </c>
      <c r="C7" s="88"/>
      <c r="D7" s="56"/>
    </row>
    <row r="8" spans="1:6" ht="18" customHeight="1" x14ac:dyDescent="0.25">
      <c r="A8" s="47" t="s">
        <v>55</v>
      </c>
      <c r="B8" s="55">
        <v>18</v>
      </c>
      <c r="C8" s="88"/>
      <c r="D8" s="56"/>
    </row>
    <row r="9" spans="1:6" ht="18" customHeight="1" thickBot="1" x14ac:dyDescent="0.3">
      <c r="A9" s="63" t="s">
        <v>56</v>
      </c>
      <c r="B9" s="57">
        <v>2</v>
      </c>
      <c r="C9" s="88"/>
      <c r="D9" s="56"/>
    </row>
    <row r="10" spans="1:6" ht="18" customHeight="1" x14ac:dyDescent="0.25">
      <c r="A10" s="64"/>
      <c r="B10" s="41"/>
      <c r="C10" s="41"/>
      <c r="D10" s="41"/>
    </row>
    <row r="11" spans="1:6" ht="18" customHeight="1" x14ac:dyDescent="0.25">
      <c r="A11" s="47" t="s">
        <v>57</v>
      </c>
      <c r="B11" s="53"/>
    </row>
    <row r="12" spans="1:6" ht="18" customHeight="1" x14ac:dyDescent="0.25"/>
    <row r="13" spans="1:6" ht="18" customHeight="1" x14ac:dyDescent="0.25"/>
    <row r="14" spans="1:6" ht="18" customHeight="1" x14ac:dyDescent="0.4">
      <c r="A14" s="35" t="s">
        <v>9</v>
      </c>
      <c r="B14" s="59"/>
      <c r="C14" s="59"/>
      <c r="D14" s="59"/>
      <c r="E14" s="59"/>
      <c r="F14" s="59"/>
    </row>
    <row r="15" spans="1:6" ht="18" customHeight="1" x14ac:dyDescent="0.25">
      <c r="A15" s="60" t="s">
        <v>58</v>
      </c>
      <c r="B15" s="60"/>
      <c r="C15" s="60"/>
      <c r="D15" s="60"/>
      <c r="E15" s="60"/>
      <c r="F15" s="59"/>
    </row>
    <row r="16" spans="1:6" ht="18" customHeight="1" x14ac:dyDescent="0.25">
      <c r="A16" s="60" t="s">
        <v>59</v>
      </c>
      <c r="B16" s="60"/>
      <c r="C16" s="60"/>
      <c r="D16" s="60"/>
      <c r="E16" s="60"/>
      <c r="F16" s="59"/>
    </row>
    <row r="17" spans="1:6" ht="18" customHeight="1" x14ac:dyDescent="0.25">
      <c r="A17" s="60"/>
      <c r="B17" s="60"/>
      <c r="C17" s="60"/>
      <c r="D17" s="60"/>
      <c r="E17" s="60"/>
      <c r="F17" s="59"/>
    </row>
    <row r="18" spans="1:6" ht="18" customHeight="1" x14ac:dyDescent="0.25">
      <c r="A18" s="60" t="s">
        <v>60</v>
      </c>
      <c r="B18" s="60"/>
      <c r="C18" s="60"/>
      <c r="D18" s="60"/>
      <c r="E18" s="60"/>
      <c r="F18" s="59"/>
    </row>
    <row r="19" spans="1:6" ht="18" customHeight="1" x14ac:dyDescent="0.25">
      <c r="A19" s="60" t="s">
        <v>61</v>
      </c>
      <c r="B19" s="60"/>
      <c r="C19" s="60"/>
      <c r="D19" s="60"/>
      <c r="E19" s="60"/>
      <c r="F19" s="59"/>
    </row>
    <row r="20" spans="1:6" ht="18" customHeight="1" x14ac:dyDescent="0.25">
      <c r="A20" s="60" t="s">
        <v>62</v>
      </c>
      <c r="B20" s="60"/>
      <c r="C20" s="60"/>
      <c r="D20" s="60"/>
      <c r="E20" s="60"/>
      <c r="F20" s="59"/>
    </row>
    <row r="21" spans="1:6" ht="18" customHeight="1" x14ac:dyDescent="0.25">
      <c r="A21" s="59"/>
      <c r="B21" s="59"/>
      <c r="C21" s="59"/>
      <c r="D21" s="59"/>
      <c r="E21" s="59"/>
      <c r="F21" s="59"/>
    </row>
    <row r="22" spans="1:6" ht="18" customHeight="1" x14ac:dyDescent="0.25"/>
    <row r="23" spans="1:6" ht="18" customHeight="1" x14ac:dyDescent="0.25"/>
    <row r="24" spans="1:6" ht="18" customHeight="1" x14ac:dyDescent="0.25"/>
  </sheetData>
  <phoneticPr fontId="0" type="noConversion"/>
  <conditionalFormatting sqref="B11">
    <cfRule type="cellIs" dxfId="10" priority="1" stopIfTrue="1" operator="equal">
      <formula>SUM(B6:B9)</formula>
    </cfRule>
  </conditionalFormatting>
  <conditionalFormatting sqref="C6:C9">
    <cfRule type="cellIs" dxfId="9" priority="2" stopIfTrue="1" operator="equal">
      <formula>B6/$B$11</formula>
    </cfRule>
  </conditionalFormatting>
  <conditionalFormatting sqref="D6:D9">
    <cfRule type="cellIs" dxfId="8" priority="3" stopIfTrue="1" operator="equal">
      <formula>B6/$B$11*$B$3</formula>
    </cfRule>
  </conditionalFormatting>
  <pageMargins left="0.78740157499999996" right="0.78740157499999996" top="0.984251969" bottom="0.984251969" header="0.4921259845" footer="0.492125984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L26"/>
  <sheetViews>
    <sheetView workbookViewId="0">
      <selection activeCell="D4" sqref="D4"/>
    </sheetView>
  </sheetViews>
  <sheetFormatPr baseColWidth="10" defaultColWidth="11.44140625" defaultRowHeight="13.2" x14ac:dyDescent="0.25"/>
  <cols>
    <col min="1" max="1" width="9.44140625" customWidth="1"/>
    <col min="2" max="4" width="11.21875" customWidth="1"/>
    <col min="5" max="5" width="4.21875" customWidth="1"/>
    <col min="6" max="6" width="34.44140625" customWidth="1"/>
    <col min="7" max="8" width="12.77734375" customWidth="1"/>
    <col min="11" max="12" width="0" hidden="1" customWidth="1"/>
  </cols>
  <sheetData>
    <row r="1" spans="1:12" ht="21" x14ac:dyDescent="0.4">
      <c r="A1" s="58" t="s">
        <v>63</v>
      </c>
    </row>
    <row r="2" spans="1:12" ht="18" customHeight="1" x14ac:dyDescent="0.25"/>
    <row r="3" spans="1:12" ht="18" customHeight="1" x14ac:dyDescent="0.25">
      <c r="A3" s="30" t="s">
        <v>64</v>
      </c>
      <c r="B3" s="31" t="s">
        <v>65</v>
      </c>
      <c r="C3" s="31" t="s">
        <v>66</v>
      </c>
      <c r="D3" s="31" t="s">
        <v>57</v>
      </c>
      <c r="E3" s="30"/>
      <c r="F3" s="31" t="s">
        <v>67</v>
      </c>
    </row>
    <row r="4" spans="1:12" ht="18" customHeight="1" x14ac:dyDescent="0.25">
      <c r="A4" t="s">
        <v>68</v>
      </c>
      <c r="B4">
        <v>14</v>
      </c>
      <c r="C4">
        <v>9</v>
      </c>
      <c r="D4" s="1"/>
      <c r="G4" s="31" t="s">
        <v>69</v>
      </c>
      <c r="H4" s="31" t="s">
        <v>70</v>
      </c>
      <c r="K4" t="s">
        <v>69</v>
      </c>
      <c r="L4" t="s">
        <v>70</v>
      </c>
    </row>
    <row r="5" spans="1:12" ht="18" customHeight="1" x14ac:dyDescent="0.25">
      <c r="A5" t="s">
        <v>71</v>
      </c>
      <c r="B5">
        <v>12</v>
      </c>
      <c r="C5">
        <v>10</v>
      </c>
      <c r="D5" s="1"/>
      <c r="F5" s="2" t="s">
        <v>72</v>
      </c>
      <c r="G5" s="61"/>
      <c r="H5" s="69"/>
      <c r="K5" s="8">
        <f>SUM(B4:C6)</f>
        <v>70</v>
      </c>
      <c r="L5" s="9">
        <f>K5/$K$13</f>
        <v>0.23890784982935154</v>
      </c>
    </row>
    <row r="6" spans="1:12" ht="18" customHeight="1" x14ac:dyDescent="0.25">
      <c r="A6" t="s">
        <v>73</v>
      </c>
      <c r="B6">
        <v>6</v>
      </c>
      <c r="C6">
        <v>19</v>
      </c>
      <c r="D6" s="1"/>
      <c r="F6" s="2" t="s">
        <v>74</v>
      </c>
      <c r="G6" s="61"/>
      <c r="H6" s="69"/>
      <c r="K6" s="8">
        <f>SUM(B8:C11)</f>
        <v>74</v>
      </c>
      <c r="L6" s="9">
        <f t="shared" ref="L6:L11" si="0">K6/$K$13</f>
        <v>0.25255972696245732</v>
      </c>
    </row>
    <row r="7" spans="1:12" ht="18" customHeight="1" x14ac:dyDescent="0.25">
      <c r="F7" s="2" t="s">
        <v>75</v>
      </c>
      <c r="G7" s="61"/>
      <c r="H7" s="69"/>
      <c r="K7" s="8">
        <f>SUM(B12:C14)</f>
        <v>76</v>
      </c>
      <c r="L7" s="9">
        <f t="shared" si="0"/>
        <v>0.25938566552901021</v>
      </c>
    </row>
    <row r="8" spans="1:12" ht="18" customHeight="1" x14ac:dyDescent="0.25">
      <c r="A8" t="s">
        <v>76</v>
      </c>
      <c r="B8">
        <v>11</v>
      </c>
      <c r="C8">
        <v>13</v>
      </c>
      <c r="D8" s="1"/>
      <c r="F8" s="2" t="s">
        <v>77</v>
      </c>
      <c r="G8" s="61"/>
      <c r="H8" s="69"/>
      <c r="K8" s="8">
        <f>SUM(B16:C18)</f>
        <v>73</v>
      </c>
      <c r="L8" s="9">
        <f t="shared" si="0"/>
        <v>0.24914675767918087</v>
      </c>
    </row>
    <row r="9" spans="1:12" ht="18" customHeight="1" x14ac:dyDescent="0.25">
      <c r="A9" t="s">
        <v>78</v>
      </c>
      <c r="B9">
        <v>12</v>
      </c>
      <c r="C9">
        <v>12</v>
      </c>
      <c r="D9" s="1"/>
      <c r="F9" s="2"/>
      <c r="G9" s="2"/>
      <c r="H9" s="2"/>
    </row>
    <row r="10" spans="1:12" ht="18" customHeight="1" x14ac:dyDescent="0.25">
      <c r="A10" t="s">
        <v>79</v>
      </c>
      <c r="B10">
        <v>8</v>
      </c>
      <c r="C10">
        <v>18</v>
      </c>
      <c r="D10" s="1"/>
      <c r="F10" s="2" t="s">
        <v>80</v>
      </c>
      <c r="G10" s="61"/>
      <c r="H10" s="69"/>
      <c r="K10" s="8">
        <f>SUM(B4:B18)</f>
        <v>144</v>
      </c>
      <c r="L10" s="9">
        <f t="shared" si="0"/>
        <v>0.49146757679180886</v>
      </c>
    </row>
    <row r="11" spans="1:12" ht="18" customHeight="1" x14ac:dyDescent="0.25">
      <c r="F11" s="2" t="s">
        <v>81</v>
      </c>
      <c r="G11" s="61"/>
      <c r="H11" s="69"/>
      <c r="K11" s="8">
        <f>SUM(C4:C18)</f>
        <v>149</v>
      </c>
      <c r="L11" s="9">
        <f t="shared" si="0"/>
        <v>0.50853242320819114</v>
      </c>
    </row>
    <row r="12" spans="1:12" ht="18" customHeight="1" x14ac:dyDescent="0.25">
      <c r="A12" t="s">
        <v>82</v>
      </c>
      <c r="B12">
        <v>14</v>
      </c>
      <c r="C12">
        <v>10</v>
      </c>
      <c r="D12" s="1"/>
      <c r="G12" s="2"/>
      <c r="H12" s="2"/>
    </row>
    <row r="13" spans="1:12" ht="18" customHeight="1" x14ac:dyDescent="0.25">
      <c r="A13" t="s">
        <v>83</v>
      </c>
      <c r="B13">
        <v>13</v>
      </c>
      <c r="C13">
        <v>12</v>
      </c>
      <c r="D13" s="1"/>
      <c r="F13" s="2" t="s">
        <v>84</v>
      </c>
      <c r="G13" s="61"/>
      <c r="H13" s="2"/>
      <c r="K13" s="8">
        <f>SUM(B4:C18)</f>
        <v>293</v>
      </c>
    </row>
    <row r="14" spans="1:12" ht="18" customHeight="1" x14ac:dyDescent="0.25">
      <c r="A14" t="s">
        <v>85</v>
      </c>
      <c r="B14">
        <v>21</v>
      </c>
      <c r="C14">
        <v>6</v>
      </c>
      <c r="D14" s="1"/>
    </row>
    <row r="15" spans="1:12" ht="18" customHeight="1" x14ac:dyDescent="0.25"/>
    <row r="16" spans="1:12" ht="18" customHeight="1" x14ac:dyDescent="0.25">
      <c r="A16" t="s">
        <v>86</v>
      </c>
      <c r="B16">
        <v>13</v>
      </c>
      <c r="C16">
        <v>11</v>
      </c>
      <c r="D16" s="1"/>
    </row>
    <row r="17" spans="1:6" ht="18" customHeight="1" x14ac:dyDescent="0.25">
      <c r="A17" t="s">
        <v>87</v>
      </c>
      <c r="B17">
        <v>14</v>
      </c>
      <c r="C17">
        <v>10</v>
      </c>
      <c r="D17" s="1"/>
    </row>
    <row r="18" spans="1:6" ht="18" customHeight="1" x14ac:dyDescent="0.25">
      <c r="A18" t="s">
        <v>88</v>
      </c>
      <c r="B18">
        <v>6</v>
      </c>
      <c r="C18">
        <v>19</v>
      </c>
      <c r="D18" s="1"/>
    </row>
    <row r="23" spans="1:6" x14ac:dyDescent="0.25">
      <c r="E23" s="2"/>
      <c r="F23" s="3"/>
    </row>
    <row r="24" spans="1:6" x14ac:dyDescent="0.25">
      <c r="E24" s="2"/>
      <c r="F24" s="3"/>
    </row>
    <row r="25" spans="1:6" x14ac:dyDescent="0.25">
      <c r="E25" s="2"/>
      <c r="F25" s="3"/>
    </row>
    <row r="26" spans="1:6" x14ac:dyDescent="0.25">
      <c r="E26" s="2"/>
      <c r="F26" s="3"/>
    </row>
  </sheetData>
  <phoneticPr fontId="0" type="noConversion"/>
  <conditionalFormatting sqref="D4:D6 D8:D10 D12:D14 D16:D18">
    <cfRule type="cellIs" dxfId="7" priority="16" stopIfTrue="1" operator="equal">
      <formula>B4+C4</formula>
    </cfRule>
  </conditionalFormatting>
  <conditionalFormatting sqref="G13">
    <cfRule type="cellIs" dxfId="6" priority="3" stopIfTrue="1" operator="equal">
      <formula>K13</formula>
    </cfRule>
  </conditionalFormatting>
  <conditionalFormatting sqref="G5:H8">
    <cfRule type="cellIs" dxfId="5" priority="17" stopIfTrue="1" operator="equal">
      <formula>K5</formula>
    </cfRule>
  </conditionalFormatting>
  <conditionalFormatting sqref="G10:H11">
    <cfRule type="cellIs" dxfId="4" priority="1" stopIfTrue="1" operator="equal">
      <formula>K10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C19"/>
  <sheetViews>
    <sheetView workbookViewId="0">
      <selection activeCell="C6" sqref="C6"/>
    </sheetView>
  </sheetViews>
  <sheetFormatPr baseColWidth="10" defaultColWidth="11.44140625" defaultRowHeight="13.2" x14ac:dyDescent="0.25"/>
  <cols>
    <col min="1" max="1" width="16.44140625" customWidth="1"/>
    <col min="2" max="3" width="14.44140625" customWidth="1"/>
  </cols>
  <sheetData>
    <row r="1" spans="1:3" ht="27.6" x14ac:dyDescent="0.45">
      <c r="A1" s="16" t="s">
        <v>89</v>
      </c>
    </row>
    <row r="2" spans="1:3" x14ac:dyDescent="0.25">
      <c r="A2" s="17"/>
    </row>
    <row r="3" spans="1:3" ht="18" customHeight="1" x14ac:dyDescent="0.25">
      <c r="A3" s="18" t="s">
        <v>90</v>
      </c>
    </row>
    <row r="4" spans="1:3" ht="18" customHeight="1" x14ac:dyDescent="0.25"/>
    <row r="5" spans="1:3" ht="18" customHeight="1" x14ac:dyDescent="0.25">
      <c r="A5" s="31" t="s">
        <v>91</v>
      </c>
      <c r="B5" s="31" t="s">
        <v>92</v>
      </c>
      <c r="C5" s="31" t="s">
        <v>30</v>
      </c>
    </row>
    <row r="6" spans="1:3" ht="18" customHeight="1" x14ac:dyDescent="0.25">
      <c r="A6" t="s">
        <v>93</v>
      </c>
      <c r="B6" s="5">
        <v>46</v>
      </c>
      <c r="C6" s="7">
        <f>B6/B19</f>
        <v>0.10478359908883828</v>
      </c>
    </row>
    <row r="7" spans="1:3" ht="18" customHeight="1" x14ac:dyDescent="0.25">
      <c r="A7" t="s">
        <v>94</v>
      </c>
      <c r="B7" s="5">
        <v>42</v>
      </c>
      <c r="C7" s="4" t="e">
        <f>B7/B20</f>
        <v>#DIV/0!</v>
      </c>
    </row>
    <row r="8" spans="1:3" ht="18" customHeight="1" x14ac:dyDescent="0.25">
      <c r="A8" t="s">
        <v>95</v>
      </c>
      <c r="B8" s="5">
        <v>37</v>
      </c>
      <c r="C8" s="7" t="e">
        <f t="shared" ref="C8:C12" si="0">B8/B21</f>
        <v>#DIV/0!</v>
      </c>
    </row>
    <row r="9" spans="1:3" ht="18" customHeight="1" x14ac:dyDescent="0.25">
      <c r="A9" t="s">
        <v>96</v>
      </c>
      <c r="B9" s="5">
        <v>34</v>
      </c>
      <c r="C9" s="7" t="e">
        <f t="shared" si="0"/>
        <v>#DIV/0!</v>
      </c>
    </row>
    <row r="10" spans="1:3" ht="18" customHeight="1" x14ac:dyDescent="0.25">
      <c r="A10" t="s">
        <v>97</v>
      </c>
      <c r="B10" s="5">
        <v>32</v>
      </c>
      <c r="C10" s="7" t="e">
        <f t="shared" si="0"/>
        <v>#DIV/0!</v>
      </c>
    </row>
    <row r="11" spans="1:3" ht="18" customHeight="1" x14ac:dyDescent="0.25">
      <c r="A11" t="s">
        <v>98</v>
      </c>
      <c r="B11" s="5">
        <v>29</v>
      </c>
      <c r="C11" s="7" t="e">
        <f t="shared" si="0"/>
        <v>#DIV/0!</v>
      </c>
    </row>
    <row r="12" spans="1:3" ht="18" customHeight="1" x14ac:dyDescent="0.25">
      <c r="A12" t="s">
        <v>99</v>
      </c>
      <c r="B12" s="5">
        <v>27</v>
      </c>
      <c r="C12" s="7" t="e">
        <f t="shared" si="0"/>
        <v>#DIV/0!</v>
      </c>
    </row>
    <row r="13" spans="1:3" ht="18" customHeight="1" x14ac:dyDescent="0.25">
      <c r="A13" t="s">
        <v>100</v>
      </c>
      <c r="B13" s="5">
        <v>26</v>
      </c>
      <c r="C13" s="7" t="e">
        <f>B13/B26</f>
        <v>#DIV/0!</v>
      </c>
    </row>
    <row r="14" spans="1:3" ht="18" customHeight="1" x14ac:dyDescent="0.25">
      <c r="A14" t="s">
        <v>101</v>
      </c>
      <c r="B14" s="5">
        <v>32</v>
      </c>
      <c r="C14" s="7" t="e">
        <f>B14/B27</f>
        <v>#DIV/0!</v>
      </c>
    </row>
    <row r="15" spans="1:3" ht="18" customHeight="1" x14ac:dyDescent="0.25">
      <c r="A15" t="s">
        <v>102</v>
      </c>
      <c r="B15" s="5">
        <v>34</v>
      </c>
      <c r="C15" s="7" t="e">
        <f>B15/B28</f>
        <v>#DIV/0!</v>
      </c>
    </row>
    <row r="16" spans="1:3" ht="18" customHeight="1" x14ac:dyDescent="0.25">
      <c r="A16" t="s">
        <v>103</v>
      </c>
      <c r="B16" s="5">
        <v>48</v>
      </c>
      <c r="C16" s="7" t="e">
        <f>B16/B29</f>
        <v>#DIV/0!</v>
      </c>
    </row>
    <row r="17" spans="1:3" ht="18" customHeight="1" x14ac:dyDescent="0.25">
      <c r="A17" t="s">
        <v>104</v>
      </c>
      <c r="B17" s="5">
        <v>52</v>
      </c>
      <c r="C17" s="7" t="e">
        <f>B17/B30</f>
        <v>#DIV/0!</v>
      </c>
    </row>
    <row r="18" spans="1:3" ht="18" customHeight="1" x14ac:dyDescent="0.25">
      <c r="B18" s="5"/>
    </row>
    <row r="19" spans="1:3" ht="18" customHeight="1" x14ac:dyDescent="0.25">
      <c r="A19" t="s">
        <v>105</v>
      </c>
      <c r="B19" s="6">
        <f>SUM(B6:B17)</f>
        <v>439</v>
      </c>
    </row>
  </sheetData>
  <phoneticPr fontId="3" type="noConversion"/>
  <conditionalFormatting sqref="B19">
    <cfRule type="cellIs" dxfId="3" priority="1" stopIfTrue="1" operator="equal">
      <formula>SUM(B5:B17)</formula>
    </cfRule>
  </conditionalFormatting>
  <conditionalFormatting sqref="C6:C17">
    <cfRule type="cellIs" dxfId="2" priority="2" stopIfTrue="1" operator="equal">
      <formula>B6/$B$19</formula>
    </cfRule>
  </conditionalFormatting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4C64D-9573-4BB4-BAAD-1B2F18B987B3}">
  <dimension ref="A1:G23"/>
  <sheetViews>
    <sheetView topLeftCell="A10" workbookViewId="0">
      <selection activeCell="D10" sqref="D10"/>
    </sheetView>
  </sheetViews>
  <sheetFormatPr baseColWidth="10" defaultColWidth="11.44140625" defaultRowHeight="15" x14ac:dyDescent="0.25"/>
  <cols>
    <col min="1" max="1" width="17.77734375" style="73" customWidth="1"/>
    <col min="2" max="2" width="17.21875" style="73" customWidth="1"/>
    <col min="3" max="3" width="13" style="73" customWidth="1"/>
    <col min="4" max="4" width="15.44140625" style="73" customWidth="1"/>
    <col min="5" max="5" width="13.21875" style="73" customWidth="1"/>
    <col min="6" max="6" width="14.21875" style="73" customWidth="1"/>
    <col min="7" max="7" width="18.44140625" style="73" customWidth="1"/>
    <col min="8" max="16384" width="11.44140625" style="73"/>
  </cols>
  <sheetData>
    <row r="1" spans="1:7" ht="15.6" x14ac:dyDescent="0.3">
      <c r="A1" s="72" t="s">
        <v>106</v>
      </c>
    </row>
    <row r="3" spans="1:7" ht="17.25" customHeight="1" x14ac:dyDescent="0.25">
      <c r="A3" s="73" t="s">
        <v>107</v>
      </c>
      <c r="B3" s="74">
        <v>0.2</v>
      </c>
    </row>
    <row r="4" spans="1:7" ht="17.25" customHeight="1" x14ac:dyDescent="0.25">
      <c r="A4" s="73" t="s">
        <v>108</v>
      </c>
      <c r="B4" s="74">
        <v>0.15</v>
      </c>
    </row>
    <row r="5" spans="1:7" ht="17.25" customHeight="1" x14ac:dyDescent="0.25"/>
    <row r="6" spans="1:7" ht="17.25" customHeight="1" x14ac:dyDescent="0.25"/>
    <row r="7" spans="1:7" ht="17.25" customHeight="1" x14ac:dyDescent="0.3">
      <c r="A7" s="90" t="s">
        <v>109</v>
      </c>
      <c r="B7" s="75" t="s">
        <v>110</v>
      </c>
      <c r="C7" s="75" t="s">
        <v>111</v>
      </c>
      <c r="D7" s="75" t="s">
        <v>107</v>
      </c>
      <c r="E7" s="75" t="s">
        <v>28</v>
      </c>
      <c r="F7" s="75" t="s">
        <v>112</v>
      </c>
      <c r="G7" s="75" t="s">
        <v>113</v>
      </c>
    </row>
    <row r="8" spans="1:7" ht="17.25" customHeight="1" x14ac:dyDescent="0.25">
      <c r="A8" s="90"/>
      <c r="B8" s="76" t="s">
        <v>114</v>
      </c>
      <c r="C8" s="76" t="s">
        <v>114</v>
      </c>
      <c r="D8" s="76" t="s">
        <v>114</v>
      </c>
      <c r="E8" s="76" t="s">
        <v>114</v>
      </c>
      <c r="F8" s="76" t="s">
        <v>114</v>
      </c>
      <c r="G8" s="76" t="s">
        <v>114</v>
      </c>
    </row>
    <row r="9" spans="1:7" ht="17.25" customHeight="1" x14ac:dyDescent="0.25">
      <c r="B9" s="76"/>
      <c r="C9" s="76"/>
      <c r="D9" s="76"/>
      <c r="E9" s="76"/>
      <c r="F9" s="76"/>
      <c r="G9" s="76"/>
    </row>
    <row r="10" spans="1:7" ht="17.25" customHeight="1" x14ac:dyDescent="0.25">
      <c r="A10" s="73" t="s">
        <v>115</v>
      </c>
      <c r="B10" s="76">
        <v>2200</v>
      </c>
      <c r="C10" s="76">
        <v>3500</v>
      </c>
      <c r="D10" s="79"/>
      <c r="E10" s="79"/>
      <c r="F10" s="79"/>
      <c r="G10" s="79"/>
    </row>
    <row r="11" spans="1:7" ht="17.25" customHeight="1" x14ac:dyDescent="0.25">
      <c r="A11" s="73" t="s">
        <v>116</v>
      </c>
      <c r="B11" s="76">
        <v>2300</v>
      </c>
      <c r="C11" s="76">
        <v>3600</v>
      </c>
      <c r="D11" s="79"/>
      <c r="E11" s="79"/>
      <c r="F11" s="79"/>
      <c r="G11" s="79"/>
    </row>
    <row r="12" spans="1:7" ht="17.25" customHeight="1" x14ac:dyDescent="0.25">
      <c r="A12" s="73" t="s">
        <v>117</v>
      </c>
      <c r="B12" s="76">
        <v>2600</v>
      </c>
      <c r="C12" s="76">
        <v>4000</v>
      </c>
      <c r="D12" s="79"/>
      <c r="E12" s="79"/>
      <c r="F12" s="79"/>
      <c r="G12" s="79"/>
    </row>
    <row r="13" spans="1:7" ht="17.25" customHeight="1" x14ac:dyDescent="0.25">
      <c r="A13" s="73" t="s">
        <v>118</v>
      </c>
      <c r="B13" s="76">
        <v>2700</v>
      </c>
      <c r="C13" s="76">
        <v>4300</v>
      </c>
      <c r="D13" s="79"/>
      <c r="E13" s="79"/>
      <c r="F13" s="79"/>
      <c r="G13" s="79"/>
    </row>
    <row r="17" spans="1:5" ht="19.8" x14ac:dyDescent="0.4">
      <c r="A17" s="35" t="s">
        <v>119</v>
      </c>
      <c r="B17" s="80"/>
      <c r="C17" s="80"/>
      <c r="D17" s="80"/>
      <c r="E17" s="35" t="s">
        <v>120</v>
      </c>
    </row>
    <row r="18" spans="1:5" ht="18.75" customHeight="1" x14ac:dyDescent="0.25">
      <c r="A18" s="44" t="s">
        <v>121</v>
      </c>
      <c r="B18" s="80"/>
      <c r="C18" s="80"/>
      <c r="D18" s="80"/>
    </row>
    <row r="19" spans="1:5" ht="23.25" customHeight="1" x14ac:dyDescent="0.25">
      <c r="A19" s="44" t="s">
        <v>122</v>
      </c>
      <c r="B19" s="80"/>
      <c r="C19" s="80"/>
      <c r="D19" s="80"/>
    </row>
    <row r="20" spans="1:5" ht="18.75" customHeight="1" x14ac:dyDescent="0.25">
      <c r="A20" s="44" t="s">
        <v>123</v>
      </c>
      <c r="B20" s="80"/>
      <c r="C20" s="80"/>
      <c r="D20" s="80"/>
    </row>
    <row r="21" spans="1:5" ht="18.75" customHeight="1" x14ac:dyDescent="0.25">
      <c r="A21" s="44" t="s">
        <v>124</v>
      </c>
      <c r="B21" s="80"/>
      <c r="C21" s="80"/>
      <c r="D21" s="80"/>
    </row>
    <row r="22" spans="1:5" ht="18.75" customHeight="1" x14ac:dyDescent="0.25">
      <c r="A22" s="44" t="s">
        <v>125</v>
      </c>
      <c r="B22" s="80"/>
      <c r="C22" s="80"/>
      <c r="D22" s="80"/>
    </row>
    <row r="23" spans="1:5" ht="18.75" customHeight="1" x14ac:dyDescent="0.25">
      <c r="A23" s="80"/>
      <c r="B23" s="80"/>
      <c r="C23" s="80"/>
      <c r="D23" s="80"/>
    </row>
  </sheetData>
  <mergeCells count="1">
    <mergeCell ref="A7:A8"/>
  </mergeCells>
  <pageMargins left="0.75" right="0.75" top="1" bottom="1" header="0.4921259845" footer="0.492125984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DFC24-E93E-45DD-87BE-5ED48D6EB1FC}">
  <dimension ref="A1:J29"/>
  <sheetViews>
    <sheetView workbookViewId="0">
      <selection activeCell="D11" sqref="D11"/>
    </sheetView>
  </sheetViews>
  <sheetFormatPr baseColWidth="10" defaultColWidth="11.44140625" defaultRowHeight="13.2" x14ac:dyDescent="0.25"/>
  <cols>
    <col min="1" max="1" width="11.44140625" style="77"/>
    <col min="2" max="2" width="13.44140625" style="77" customWidth="1"/>
    <col min="3" max="4" width="11.77734375" style="77" customWidth="1"/>
    <col min="5" max="16384" width="11.44140625" style="77"/>
  </cols>
  <sheetData>
    <row r="1" spans="1:10" ht="15.6" x14ac:dyDescent="0.3">
      <c r="A1" s="72" t="s">
        <v>126</v>
      </c>
    </row>
    <row r="2" spans="1:10" ht="19.8" x14ac:dyDescent="0.4">
      <c r="F2" s="35" t="s">
        <v>119</v>
      </c>
      <c r="G2" s="81"/>
      <c r="H2" s="81"/>
      <c r="I2" s="81"/>
      <c r="J2" s="81"/>
    </row>
    <row r="3" spans="1:10" ht="13.8" x14ac:dyDescent="0.25">
      <c r="F3" s="44" t="s">
        <v>127</v>
      </c>
      <c r="G3" s="81"/>
      <c r="H3" s="81"/>
      <c r="I3" s="81"/>
      <c r="J3" s="81"/>
    </row>
    <row r="4" spans="1:10" ht="15" customHeight="1" x14ac:dyDescent="0.25">
      <c r="A4" s="78" t="s">
        <v>128</v>
      </c>
      <c r="B4" s="82">
        <v>0.59545000000000003</v>
      </c>
      <c r="C4" s="83" t="s">
        <v>129</v>
      </c>
      <c r="F4" s="81"/>
      <c r="G4" s="81"/>
      <c r="H4" s="81"/>
      <c r="I4" s="81"/>
      <c r="J4" s="81"/>
    </row>
    <row r="5" spans="1:10" ht="15" customHeight="1" x14ac:dyDescent="0.25">
      <c r="A5" s="78" t="s">
        <v>128</v>
      </c>
      <c r="B5" s="82">
        <v>0.68040999999999996</v>
      </c>
      <c r="C5" s="83" t="s">
        <v>130</v>
      </c>
    </row>
    <row r="6" spans="1:10" ht="15" customHeight="1" x14ac:dyDescent="0.25">
      <c r="A6" s="78" t="s">
        <v>128</v>
      </c>
      <c r="B6" s="82">
        <v>76.438010000000006</v>
      </c>
      <c r="C6" s="83" t="s">
        <v>131</v>
      </c>
    </row>
    <row r="7" spans="1:10" ht="19.5" customHeight="1" x14ac:dyDescent="0.4">
      <c r="F7" s="35" t="s">
        <v>120</v>
      </c>
    </row>
    <row r="8" spans="1:10" ht="15" customHeight="1" x14ac:dyDescent="0.25"/>
    <row r="9" spans="1:10" ht="15" customHeight="1" x14ac:dyDescent="0.25">
      <c r="A9" s="83" t="s">
        <v>114</v>
      </c>
      <c r="B9" s="83" t="s">
        <v>132</v>
      </c>
      <c r="C9" s="83" t="s">
        <v>130</v>
      </c>
      <c r="D9" s="83" t="s">
        <v>133</v>
      </c>
    </row>
    <row r="10" spans="1:10" ht="15" customHeight="1" x14ac:dyDescent="0.25">
      <c r="A10" s="78"/>
      <c r="B10" s="78"/>
      <c r="C10" s="78"/>
      <c r="D10" s="78"/>
    </row>
    <row r="11" spans="1:10" ht="15" customHeight="1" x14ac:dyDescent="0.25">
      <c r="A11" s="78">
        <v>100</v>
      </c>
      <c r="B11" s="89">
        <f>A11*$B$4</f>
        <v>59.545000000000002</v>
      </c>
      <c r="C11" s="86"/>
      <c r="D11" s="86"/>
    </row>
    <row r="12" spans="1:10" ht="15" customHeight="1" x14ac:dyDescent="0.25">
      <c r="A12" s="78">
        <v>150</v>
      </c>
      <c r="B12" s="89">
        <f t="shared" ref="B12:B29" si="0">A12*$B$4</f>
        <v>89.31750000000001</v>
      </c>
      <c r="C12" s="86"/>
      <c r="D12" s="86"/>
    </row>
    <row r="13" spans="1:10" ht="15" customHeight="1" x14ac:dyDescent="0.25">
      <c r="A13" s="78">
        <v>200</v>
      </c>
      <c r="B13" s="89">
        <f t="shared" si="0"/>
        <v>119.09</v>
      </c>
      <c r="C13" s="86"/>
      <c r="D13" s="86"/>
    </row>
    <row r="14" spans="1:10" ht="15" customHeight="1" x14ac:dyDescent="0.25">
      <c r="A14" s="78">
        <v>250</v>
      </c>
      <c r="B14" s="89">
        <f t="shared" si="0"/>
        <v>148.86250000000001</v>
      </c>
      <c r="C14" s="86"/>
      <c r="D14" s="86"/>
    </row>
    <row r="15" spans="1:10" ht="15" customHeight="1" x14ac:dyDescent="0.25">
      <c r="A15" s="78">
        <v>300</v>
      </c>
      <c r="B15" s="89">
        <f t="shared" si="0"/>
        <v>178.63500000000002</v>
      </c>
      <c r="C15" s="86"/>
      <c r="D15" s="86"/>
    </row>
    <row r="16" spans="1:10" ht="15" customHeight="1" x14ac:dyDescent="0.25">
      <c r="A16" s="78">
        <v>350</v>
      </c>
      <c r="B16" s="89">
        <f t="shared" si="0"/>
        <v>208.4075</v>
      </c>
      <c r="C16" s="86"/>
      <c r="D16" s="86"/>
    </row>
    <row r="17" spans="1:4" ht="15" customHeight="1" x14ac:dyDescent="0.25">
      <c r="A17" s="78">
        <v>400</v>
      </c>
      <c r="B17" s="89">
        <f t="shared" si="0"/>
        <v>238.18</v>
      </c>
      <c r="C17" s="86"/>
      <c r="D17" s="86"/>
    </row>
    <row r="18" spans="1:4" ht="15" customHeight="1" x14ac:dyDescent="0.25">
      <c r="A18" s="78">
        <v>450</v>
      </c>
      <c r="B18" s="89">
        <f t="shared" si="0"/>
        <v>267.95250000000004</v>
      </c>
      <c r="C18" s="86"/>
      <c r="D18" s="86"/>
    </row>
    <row r="19" spans="1:4" ht="15" customHeight="1" x14ac:dyDescent="0.25">
      <c r="A19" s="78">
        <v>500</v>
      </c>
      <c r="B19" s="89">
        <f t="shared" si="0"/>
        <v>297.72500000000002</v>
      </c>
      <c r="C19" s="86"/>
      <c r="D19" s="86"/>
    </row>
    <row r="20" spans="1:4" ht="15" customHeight="1" x14ac:dyDescent="0.25">
      <c r="A20" s="78">
        <v>550</v>
      </c>
      <c r="B20" s="89">
        <f t="shared" si="0"/>
        <v>327.4975</v>
      </c>
      <c r="C20" s="86"/>
      <c r="D20" s="86"/>
    </row>
    <row r="21" spans="1:4" ht="15" customHeight="1" x14ac:dyDescent="0.25">
      <c r="A21" s="78">
        <v>600</v>
      </c>
      <c r="B21" s="89">
        <f t="shared" si="0"/>
        <v>357.27000000000004</v>
      </c>
      <c r="C21" s="86"/>
      <c r="D21" s="86"/>
    </row>
    <row r="22" spans="1:4" ht="15" customHeight="1" x14ac:dyDescent="0.25">
      <c r="A22" s="78">
        <v>650</v>
      </c>
      <c r="B22" s="89">
        <f t="shared" si="0"/>
        <v>387.04250000000002</v>
      </c>
      <c r="C22" s="86"/>
      <c r="D22" s="86"/>
    </row>
    <row r="23" spans="1:4" ht="15" customHeight="1" x14ac:dyDescent="0.25">
      <c r="A23" s="78">
        <v>700</v>
      </c>
      <c r="B23" s="89">
        <f t="shared" si="0"/>
        <v>416.815</v>
      </c>
      <c r="C23" s="86"/>
      <c r="D23" s="86"/>
    </row>
    <row r="24" spans="1:4" ht="15" customHeight="1" x14ac:dyDescent="0.25">
      <c r="A24" s="78">
        <v>750</v>
      </c>
      <c r="B24" s="89">
        <f t="shared" si="0"/>
        <v>446.58750000000003</v>
      </c>
      <c r="C24" s="86"/>
      <c r="D24" s="86"/>
    </row>
    <row r="25" spans="1:4" ht="15" customHeight="1" x14ac:dyDescent="0.25">
      <c r="A25" s="78">
        <v>800</v>
      </c>
      <c r="B25" s="89">
        <f t="shared" si="0"/>
        <v>476.36</v>
      </c>
      <c r="C25" s="86"/>
      <c r="D25" s="86"/>
    </row>
    <row r="26" spans="1:4" ht="15" customHeight="1" x14ac:dyDescent="0.25">
      <c r="A26" s="78">
        <v>850</v>
      </c>
      <c r="B26" s="89">
        <f t="shared" si="0"/>
        <v>506.13250000000005</v>
      </c>
      <c r="C26" s="86"/>
      <c r="D26" s="86"/>
    </row>
    <row r="27" spans="1:4" ht="15" customHeight="1" x14ac:dyDescent="0.25">
      <c r="A27" s="78">
        <v>900</v>
      </c>
      <c r="B27" s="89">
        <f t="shared" si="0"/>
        <v>535.90500000000009</v>
      </c>
      <c r="C27" s="86"/>
      <c r="D27" s="86"/>
    </row>
    <row r="28" spans="1:4" ht="15" customHeight="1" x14ac:dyDescent="0.25">
      <c r="A28" s="78">
        <v>950</v>
      </c>
      <c r="B28" s="89">
        <f t="shared" si="0"/>
        <v>565.67750000000001</v>
      </c>
      <c r="C28" s="86"/>
      <c r="D28" s="86"/>
    </row>
    <row r="29" spans="1:4" ht="15" customHeight="1" x14ac:dyDescent="0.25">
      <c r="A29" s="78">
        <v>1000</v>
      </c>
      <c r="B29" s="89">
        <f t="shared" si="0"/>
        <v>595.45000000000005</v>
      </c>
      <c r="C29" s="86"/>
      <c r="D29" s="86"/>
    </row>
  </sheetData>
  <pageMargins left="0.75" right="0.75" top="1" bottom="1" header="0.4921259845" footer="0.4921259845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B1:O15"/>
  <sheetViews>
    <sheetView showGridLines="0" zoomScale="146" workbookViewId="0">
      <selection activeCell="B2" sqref="B2:L12"/>
    </sheetView>
  </sheetViews>
  <sheetFormatPr baseColWidth="10" defaultColWidth="11.44140625" defaultRowHeight="15" customHeight="1" x14ac:dyDescent="0.25"/>
  <cols>
    <col min="1" max="1" width="3.44140625" customWidth="1"/>
    <col min="2" max="12" width="4.77734375" customWidth="1"/>
    <col min="13" max="13" width="5.5546875" customWidth="1"/>
    <col min="14" max="14" width="14.44140625" customWidth="1"/>
    <col min="15" max="22" width="8.21875" customWidth="1"/>
  </cols>
  <sheetData>
    <row r="1" spans="2:15" ht="19.5" customHeight="1" x14ac:dyDescent="0.4">
      <c r="N1" s="84" t="s">
        <v>119</v>
      </c>
      <c r="O1" s="33"/>
    </row>
    <row r="2" spans="2:15" ht="15" customHeight="1" x14ac:dyDescent="0.3">
      <c r="B2" s="13"/>
      <c r="C2" s="13">
        <v>1</v>
      </c>
      <c r="D2" s="13">
        <v>2</v>
      </c>
      <c r="E2" s="13">
        <v>3</v>
      </c>
      <c r="F2" s="13">
        <v>4</v>
      </c>
      <c r="G2" s="13">
        <v>5</v>
      </c>
      <c r="H2" s="13">
        <v>6</v>
      </c>
      <c r="I2" s="13">
        <v>7</v>
      </c>
      <c r="J2" s="13">
        <v>8</v>
      </c>
      <c r="K2" s="13">
        <v>9</v>
      </c>
      <c r="L2" s="13">
        <v>10</v>
      </c>
      <c r="N2" s="85" t="s">
        <v>134</v>
      </c>
      <c r="O2" s="85"/>
    </row>
    <row r="3" spans="2:15" ht="15" customHeight="1" x14ac:dyDescent="0.25">
      <c r="B3" s="13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3"/>
      <c r="O3" s="33"/>
    </row>
    <row r="4" spans="2:15" ht="15" customHeight="1" x14ac:dyDescent="0.4">
      <c r="B4" s="13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N4" s="84" t="s">
        <v>120</v>
      </c>
      <c r="O4" s="33"/>
    </row>
    <row r="5" spans="2:15" ht="15" customHeight="1" x14ac:dyDescent="0.25">
      <c r="B5" s="13">
        <v>3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5" ht="15" customHeight="1" x14ac:dyDescent="0.25">
      <c r="B6" s="13">
        <v>4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2:15" ht="15" customHeight="1" x14ac:dyDescent="0.25">
      <c r="B7" s="13">
        <v>5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2:15" ht="15" customHeight="1" x14ac:dyDescent="0.25">
      <c r="B8" s="13">
        <v>6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2:15" ht="15" customHeight="1" x14ac:dyDescent="0.25">
      <c r="B9" s="13">
        <v>7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5" ht="15" customHeight="1" x14ac:dyDescent="0.25">
      <c r="B10" s="13">
        <v>8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5" ht="15" customHeight="1" x14ac:dyDescent="0.25">
      <c r="B11" s="13">
        <v>9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2:15" ht="15" customHeight="1" x14ac:dyDescent="0.25">
      <c r="B12" s="13">
        <v>10</v>
      </c>
      <c r="C12" s="1"/>
      <c r="D12" s="1"/>
      <c r="E12" s="1"/>
      <c r="F12" s="1"/>
      <c r="G12" s="1"/>
      <c r="H12" s="1"/>
      <c r="I12" s="1"/>
      <c r="J12" s="1"/>
      <c r="K12" s="1"/>
      <c r="L12" s="1"/>
    </row>
    <row r="15" spans="2:15" ht="19.5" customHeight="1" x14ac:dyDescent="0.25"/>
  </sheetData>
  <phoneticPr fontId="0" type="noConversion"/>
  <conditionalFormatting sqref="C3:M3 C4:L12">
    <cfRule type="cellIs" dxfId="1" priority="1" stopIfTrue="1" operator="equal">
      <formula>$B3*C$2</formula>
    </cfRule>
  </conditionalFormatting>
  <pageMargins left="0.78740157499999996" right="0.78740157499999996" top="0.984251969" bottom="0.984251969" header="0.4921259845" footer="0.492125984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4814A12A574B4FA27786F709525048" ma:contentTypeVersion="4" ma:contentTypeDescription="Ein neues Dokument erstellen." ma:contentTypeScope="" ma:versionID="e58ffcbe3d7e144d293ac11c3fea6a59">
  <xsd:schema xmlns:xsd="http://www.w3.org/2001/XMLSchema" xmlns:xs="http://www.w3.org/2001/XMLSchema" xmlns:p="http://schemas.microsoft.com/office/2006/metadata/properties" xmlns:ns2="c5b413ee-bce6-4d0f-b17a-82801ef62f9b" targetNamespace="http://schemas.microsoft.com/office/2006/metadata/properties" ma:root="true" ma:fieldsID="6694ddff755daa0ba70f47a6ce1c9686" ns2:_="">
    <xsd:import namespace="c5b413ee-bce6-4d0f-b17a-82801ef62f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b413ee-bce6-4d0f-b17a-82801ef62f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BBA688-82B2-44DA-BA04-F38C62433F00}">
  <ds:schemaRefs>
    <ds:schemaRef ds:uri="http://schemas.microsoft.com/office/2006/metadata/properties"/>
    <ds:schemaRef ds:uri="http://schemas.microsoft.com/office/infopath/2007/PartnerControls"/>
    <ds:schemaRef ds:uri="7dbffd17-55a7-4b25-b20c-462d16bbe781"/>
    <ds:schemaRef ds:uri="39b2766b-c11e-4d34-ae90-b418efdcb7ee"/>
  </ds:schemaRefs>
</ds:datastoreItem>
</file>

<file path=customXml/itemProps2.xml><?xml version="1.0" encoding="utf-8"?>
<ds:datastoreItem xmlns:ds="http://schemas.openxmlformats.org/officeDocument/2006/customXml" ds:itemID="{19AC5F7B-2098-42E9-B7B4-78661E03C1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EA1084-AE8F-4981-9F9C-58510FDC2D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b413ee-bce6-4d0f-b17a-82801ef62f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Umsatz</vt:lpstr>
      <vt:lpstr>Urlaub</vt:lpstr>
      <vt:lpstr>Bergfreunde</vt:lpstr>
      <vt:lpstr>Lotto</vt:lpstr>
      <vt:lpstr>Schülerzahl</vt:lpstr>
      <vt:lpstr>Fehler</vt:lpstr>
      <vt:lpstr>Provision&amp;Steuersatz</vt:lpstr>
      <vt:lpstr>Währung</vt:lpstr>
      <vt:lpstr>Tabelle 1x1 Aufg.</vt:lpstr>
      <vt:lpstr>gesperrt Tabelle 1x1 Aufg.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Marc Chéhab</cp:lastModifiedBy>
  <cp:revision/>
  <dcterms:created xsi:type="dcterms:W3CDTF">1996-10-17T05:27:31Z</dcterms:created>
  <dcterms:modified xsi:type="dcterms:W3CDTF">2024-12-11T11:21:07Z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0x010100004814A12A574B4FA27786F709525048</vt:lpwstr>
  </property>
</Properties>
</file>